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47\Desktop\最新ＫＡＲＡＴＥデータ20260213\群馬県空手道連盟\10：評議員会資料\2026年度（令和８年度）評議員会資料\訂正版\最終版　格納\"/>
    </mc:Choice>
  </mc:AlternateContent>
  <bookViews>
    <workbookView xWindow="0" yWindow="0" windowWidth="28800" windowHeight="11835" tabRatio="846"/>
  </bookViews>
  <sheets>
    <sheet name="⓪選手権（一般）" sheetId="1" r:id="rId1"/>
    <sheet name="⓪選手権（小学生）" sheetId="2" r:id="rId2"/>
    <sheet name="⓪県選手権（中学生）" sheetId="3" r:id="rId3"/>
    <sheet name="スポ少" sheetId="4" r:id="rId4"/>
    <sheet name="②全中予選" sheetId="5" r:id="rId5"/>
    <sheet name="③小学生総体（関少予選）" sheetId="6" r:id="rId6"/>
    <sheet name="④錬成大会" sheetId="7" r:id="rId7"/>
    <sheet name="⑤全中選抜予選" sheetId="8" r:id="rId8"/>
    <sheet name="⑥道場対抗" sheetId="9" r:id="rId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I6" i="1"/>
  <c r="H6" i="6"/>
  <c r="G6" i="6"/>
  <c r="G6" i="5"/>
  <c r="L6" i="5"/>
  <c r="K6" i="5"/>
  <c r="H6" i="5"/>
  <c r="G6" i="3"/>
  <c r="L6" i="3"/>
  <c r="K6" i="3"/>
  <c r="H6" i="3"/>
  <c r="G5" i="9"/>
  <c r="I6" i="5"/>
  <c r="J6" i="5"/>
  <c r="H5" i="9" l="1"/>
  <c r="I5" i="9"/>
  <c r="J5" i="9"/>
  <c r="K5" i="9"/>
  <c r="L5" i="9"/>
  <c r="M5" i="9"/>
  <c r="N5" i="9"/>
  <c r="O5" i="9"/>
  <c r="P5" i="9"/>
  <c r="Q5" i="9"/>
  <c r="Q4" i="9" s="1"/>
  <c r="R5" i="9"/>
  <c r="S5" i="9"/>
  <c r="T5" i="9"/>
  <c r="U5" i="9"/>
  <c r="V5" i="9"/>
  <c r="W5" i="9"/>
  <c r="W4" i="9" s="1"/>
  <c r="X5" i="9"/>
  <c r="Y5" i="9"/>
  <c r="Y4" i="9" s="1"/>
  <c r="Z5" i="9"/>
  <c r="AA66" i="9"/>
  <c r="AA65" i="9"/>
  <c r="AA64" i="9"/>
  <c r="AA63" i="9"/>
  <c r="AA62" i="9"/>
  <c r="AA61" i="9"/>
  <c r="AA60" i="9"/>
  <c r="AA59" i="9"/>
  <c r="AA58" i="9"/>
  <c r="AA57" i="9"/>
  <c r="AA56" i="9"/>
  <c r="AA55" i="9"/>
  <c r="AA54" i="9"/>
  <c r="AA53" i="9"/>
  <c r="AA52" i="9"/>
  <c r="AA51" i="9"/>
  <c r="AA50" i="9"/>
  <c r="AA49" i="9"/>
  <c r="AA48" i="9"/>
  <c r="AA47" i="9"/>
  <c r="AA46" i="9"/>
  <c r="AA45" i="9"/>
  <c r="AA44" i="9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F5" i="9"/>
  <c r="E5" i="9"/>
  <c r="E5" i="8"/>
  <c r="D5" i="8"/>
  <c r="J5" i="8"/>
  <c r="K5" i="8"/>
  <c r="F5" i="8"/>
  <c r="G5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5" i="8"/>
  <c r="M5" i="8"/>
  <c r="L5" i="8"/>
  <c r="I5" i="8"/>
  <c r="H5" i="8"/>
  <c r="AA5" i="7"/>
  <c r="AB5" i="7"/>
  <c r="AG7" i="7"/>
  <c r="AH5" i="7"/>
  <c r="AF5" i="7"/>
  <c r="AE5" i="7"/>
  <c r="AD5" i="7"/>
  <c r="AC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AH6" i="6"/>
  <c r="AG6" i="2"/>
  <c r="S6" i="1"/>
  <c r="R8" i="5"/>
  <c r="R6" i="5"/>
  <c r="AG8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F6" i="6"/>
  <c r="E6" i="6"/>
  <c r="R67" i="5"/>
  <c r="Q67" i="5"/>
  <c r="R66" i="5"/>
  <c r="Q66" i="5"/>
  <c r="R65" i="5"/>
  <c r="Q65" i="5"/>
  <c r="R64" i="5"/>
  <c r="Q64" i="5"/>
  <c r="R63" i="5"/>
  <c r="Q63" i="5"/>
  <c r="R62" i="5"/>
  <c r="Q62" i="5"/>
  <c r="R61" i="5"/>
  <c r="Q61" i="5"/>
  <c r="R60" i="5"/>
  <c r="Q60" i="5"/>
  <c r="R59" i="5"/>
  <c r="Q59" i="5"/>
  <c r="R58" i="5"/>
  <c r="Q58" i="5"/>
  <c r="R57" i="5"/>
  <c r="Q57" i="5"/>
  <c r="R56" i="5"/>
  <c r="Q56" i="5"/>
  <c r="R55" i="5"/>
  <c r="Q55" i="5"/>
  <c r="R54" i="5"/>
  <c r="Q54" i="5"/>
  <c r="R53" i="5"/>
  <c r="Q53" i="5"/>
  <c r="R52" i="5"/>
  <c r="Q52" i="5"/>
  <c r="R51" i="5"/>
  <c r="Q51" i="5"/>
  <c r="R50" i="5"/>
  <c r="Q50" i="5"/>
  <c r="R49" i="5"/>
  <c r="Q49" i="5"/>
  <c r="R48" i="5"/>
  <c r="Q48" i="5"/>
  <c r="R47" i="5"/>
  <c r="Q47" i="5"/>
  <c r="R46" i="5"/>
  <c r="Q46" i="5"/>
  <c r="R45" i="5"/>
  <c r="Q45" i="5"/>
  <c r="R44" i="5"/>
  <c r="Q44" i="5"/>
  <c r="R43" i="5"/>
  <c r="Q43" i="5"/>
  <c r="R42" i="5"/>
  <c r="Q42" i="5"/>
  <c r="R41" i="5"/>
  <c r="Q41" i="5"/>
  <c r="R40" i="5"/>
  <c r="Q40" i="5"/>
  <c r="R39" i="5"/>
  <c r="Q39" i="5"/>
  <c r="R38" i="5"/>
  <c r="Q38" i="5"/>
  <c r="R37" i="5"/>
  <c r="Q37" i="5"/>
  <c r="R36" i="5"/>
  <c r="Q36" i="5"/>
  <c r="R35" i="5"/>
  <c r="Q35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Q8" i="5"/>
  <c r="O6" i="5"/>
  <c r="C6" i="5" s="1"/>
  <c r="N6" i="5"/>
  <c r="M6" i="5"/>
  <c r="Q6" i="5" s="1"/>
  <c r="F6" i="5"/>
  <c r="E6" i="5"/>
  <c r="AE8" i="2"/>
  <c r="AF8" i="2"/>
  <c r="F6" i="3"/>
  <c r="E6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8" i="3"/>
  <c r="AG5" i="7" l="1"/>
  <c r="O4" i="9"/>
  <c r="N5" i="8"/>
  <c r="C5" i="8" s="1"/>
  <c r="M4" i="9"/>
  <c r="U4" i="9"/>
  <c r="S4" i="9"/>
  <c r="K4" i="9"/>
  <c r="I4" i="9"/>
  <c r="G4" i="9"/>
  <c r="AA5" i="9" s="1"/>
  <c r="C5" i="9" s="1"/>
  <c r="C5" i="7"/>
  <c r="C5" i="6"/>
  <c r="AG6" i="6"/>
  <c r="C6" i="6" s="1"/>
  <c r="P6" i="5"/>
  <c r="C5" i="5" s="1"/>
  <c r="D6" i="5" s="1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8" i="3"/>
  <c r="Q8" i="1"/>
  <c r="O6" i="3"/>
  <c r="C6" i="3" s="1"/>
  <c r="N6" i="3"/>
  <c r="M6" i="3"/>
  <c r="J6" i="3"/>
  <c r="I6" i="3"/>
  <c r="R6" i="3"/>
  <c r="D6" i="6" l="1"/>
  <c r="P6" i="3"/>
  <c r="C5" i="3" s="1"/>
  <c r="D6" i="3" s="1"/>
  <c r="Q6" i="3"/>
  <c r="AF9" i="2" l="1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D17" i="4"/>
  <c r="D16" i="4" s="1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G6" i="2"/>
  <c r="E6" i="2"/>
  <c r="F6" i="2"/>
  <c r="G6" i="1"/>
  <c r="H6" i="1"/>
  <c r="AE6" i="2" l="1"/>
  <c r="AF6" i="2"/>
  <c r="J6" i="1"/>
  <c r="K6" i="1"/>
  <c r="L6" i="1"/>
  <c r="M6" i="1"/>
  <c r="N6" i="1"/>
  <c r="O6" i="1"/>
  <c r="P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6" i="1" l="1"/>
  <c r="R6" i="1"/>
  <c r="C5" i="2"/>
  <c r="C5" i="1" l="1"/>
  <c r="C6" i="1" s="1"/>
  <c r="C6" i="2" l="1"/>
</calcChain>
</file>

<file path=xl/sharedStrings.xml><?xml version="1.0" encoding="utf-8"?>
<sst xmlns="http://schemas.openxmlformats.org/spreadsheetml/2006/main" count="498" uniqueCount="201">
  <si>
    <t>全空連会員番号</t>
  </si>
  <si>
    <t>氏名</t>
  </si>
  <si>
    <t>ふりがな</t>
  </si>
  <si>
    <t>生年月日</t>
  </si>
  <si>
    <t>体重</t>
  </si>
  <si>
    <t>段位</t>
  </si>
  <si>
    <t>ｴﾝﾄﾘｰ団体名</t>
    <phoneticPr fontId="2"/>
  </si>
  <si>
    <t>高校男形</t>
    <rPh sb="2" eb="3">
      <t>オトコ</t>
    </rPh>
    <rPh sb="3" eb="4">
      <t>カタ</t>
    </rPh>
    <phoneticPr fontId="2"/>
  </si>
  <si>
    <t>一般男形</t>
    <rPh sb="0" eb="2">
      <t>イッパン</t>
    </rPh>
    <rPh sb="2" eb="3">
      <t>オトコ</t>
    </rPh>
    <rPh sb="3" eb="4">
      <t>カタ</t>
    </rPh>
    <phoneticPr fontId="2"/>
  </si>
  <si>
    <t>高校女形</t>
    <rPh sb="2" eb="3">
      <t>オンナ</t>
    </rPh>
    <rPh sb="3" eb="4">
      <t>カタ</t>
    </rPh>
    <phoneticPr fontId="2"/>
  </si>
  <si>
    <t>一般女形</t>
    <rPh sb="0" eb="2">
      <t>イッパン</t>
    </rPh>
    <rPh sb="2" eb="3">
      <t>オンナ</t>
    </rPh>
    <rPh sb="3" eb="4">
      <t>カタ</t>
    </rPh>
    <phoneticPr fontId="2"/>
  </si>
  <si>
    <t>高校男組手</t>
    <rPh sb="2" eb="3">
      <t>オトコ</t>
    </rPh>
    <rPh sb="3" eb="5">
      <t>クミテ</t>
    </rPh>
    <phoneticPr fontId="2"/>
  </si>
  <si>
    <t>高校女組手</t>
    <rPh sb="0" eb="2">
      <t>コウコウ</t>
    </rPh>
    <rPh sb="2" eb="3">
      <t>オンナ</t>
    </rPh>
    <rPh sb="3" eb="5">
      <t>クミテ</t>
    </rPh>
    <phoneticPr fontId="2"/>
  </si>
  <si>
    <t>一般女組手</t>
    <rPh sb="0" eb="2">
      <t>イッパン</t>
    </rPh>
    <rPh sb="2" eb="3">
      <t>オンナ</t>
    </rPh>
    <rPh sb="3" eb="5">
      <t>クミテ</t>
    </rPh>
    <phoneticPr fontId="2"/>
  </si>
  <si>
    <t>種目別エントリー枠（上限）</t>
    <rPh sb="0" eb="3">
      <t>シュモクベツ</t>
    </rPh>
    <rPh sb="8" eb="9">
      <t>ワク</t>
    </rPh>
    <rPh sb="10" eb="12">
      <t>ジョウゲン</t>
    </rPh>
    <phoneticPr fontId="2"/>
  </si>
  <si>
    <t>全空連№</t>
    <phoneticPr fontId="2"/>
  </si>
  <si>
    <t>団体名</t>
    <rPh sb="0" eb="3">
      <t>ダンタイメイ</t>
    </rPh>
    <phoneticPr fontId="2"/>
  </si>
  <si>
    <t>責任者名</t>
    <rPh sb="0" eb="4">
      <t>セキニンシャメイ</t>
    </rPh>
    <phoneticPr fontId="2"/>
  </si>
  <si>
    <t>参加費</t>
    <rPh sb="0" eb="3">
      <t>サンカヒ</t>
    </rPh>
    <phoneticPr fontId="2"/>
  </si>
  <si>
    <t>実人数</t>
    <rPh sb="0" eb="3">
      <t>ジツニンズウ</t>
    </rPh>
    <phoneticPr fontId="2"/>
  </si>
  <si>
    <t>ふりがな</t>
    <phoneticPr fontId="2"/>
  </si>
  <si>
    <t>団体合計</t>
    <rPh sb="0" eb="2">
      <t>ダンタイ</t>
    </rPh>
    <rPh sb="2" eb="4">
      <t>ゴウケイ</t>
    </rPh>
    <phoneticPr fontId="2"/>
  </si>
  <si>
    <t>会員番号
重複
チェック</t>
    <rPh sb="0" eb="4">
      <t>カイインバンゴウ</t>
    </rPh>
    <rPh sb="5" eb="7">
      <t>チョウフク</t>
    </rPh>
    <phoneticPr fontId="2"/>
  </si>
  <si>
    <t>個人別
種目数</t>
    <rPh sb="0" eb="2">
      <t>コジン</t>
    </rPh>
    <rPh sb="2" eb="3">
      <t>ベツ</t>
    </rPh>
    <rPh sb="4" eb="7">
      <t>シュモクスウ</t>
    </rPh>
    <phoneticPr fontId="2"/>
  </si>
  <si>
    <t>係員名簿</t>
    <rPh sb="0" eb="4">
      <t>カカリインメイボ</t>
    </rPh>
    <phoneticPr fontId="2"/>
  </si>
  <si>
    <t>合計参加費</t>
    <rPh sb="0" eb="2">
      <t>ゴウケイ</t>
    </rPh>
    <rPh sb="2" eb="5">
      <t>サンカヒ</t>
    </rPh>
    <phoneticPr fontId="2"/>
  </si>
  <si>
    <t>性別</t>
  </si>
  <si>
    <t>小学校名</t>
  </si>
  <si>
    <t>1年男形</t>
    <rPh sb="1" eb="2">
      <t>ネン</t>
    </rPh>
    <rPh sb="2" eb="3">
      <t>オトコ</t>
    </rPh>
    <rPh sb="3" eb="4">
      <t>カタ</t>
    </rPh>
    <phoneticPr fontId="2"/>
  </si>
  <si>
    <t>2年男形</t>
    <rPh sb="1" eb="2">
      <t>ネン</t>
    </rPh>
    <rPh sb="2" eb="3">
      <t>オトコ</t>
    </rPh>
    <rPh sb="3" eb="4">
      <t>カタ</t>
    </rPh>
    <phoneticPr fontId="2"/>
  </si>
  <si>
    <t>3年男形</t>
    <rPh sb="1" eb="2">
      <t>ネン</t>
    </rPh>
    <rPh sb="2" eb="3">
      <t>オトコ</t>
    </rPh>
    <rPh sb="3" eb="4">
      <t>カタ</t>
    </rPh>
    <phoneticPr fontId="2"/>
  </si>
  <si>
    <t>4年男形</t>
    <rPh sb="1" eb="2">
      <t>ネン</t>
    </rPh>
    <rPh sb="2" eb="3">
      <t>オトコ</t>
    </rPh>
    <rPh sb="3" eb="4">
      <t>カタ</t>
    </rPh>
    <phoneticPr fontId="2"/>
  </si>
  <si>
    <t>5年男形</t>
    <rPh sb="1" eb="2">
      <t>ネン</t>
    </rPh>
    <rPh sb="2" eb="3">
      <t>オトコ</t>
    </rPh>
    <rPh sb="3" eb="4">
      <t>カタ</t>
    </rPh>
    <phoneticPr fontId="2"/>
  </si>
  <si>
    <t>6年男形</t>
    <rPh sb="1" eb="2">
      <t>ネン</t>
    </rPh>
    <rPh sb="2" eb="3">
      <t>オトコ</t>
    </rPh>
    <rPh sb="3" eb="4">
      <t>カタ</t>
    </rPh>
    <phoneticPr fontId="2"/>
  </si>
  <si>
    <t>ｴﾝﾄﾘｰ団体名
（略称）</t>
    <phoneticPr fontId="2"/>
  </si>
  <si>
    <t>1年女形</t>
    <rPh sb="1" eb="2">
      <t>ネン</t>
    </rPh>
    <rPh sb="2" eb="3">
      <t>オンナ</t>
    </rPh>
    <rPh sb="3" eb="4">
      <t>カタ</t>
    </rPh>
    <phoneticPr fontId="2"/>
  </si>
  <si>
    <t>2年女形</t>
    <rPh sb="1" eb="2">
      <t>ネン</t>
    </rPh>
    <rPh sb="2" eb="3">
      <t>オンナ</t>
    </rPh>
    <rPh sb="3" eb="4">
      <t>カタ</t>
    </rPh>
    <phoneticPr fontId="2"/>
  </si>
  <si>
    <t>3年女形</t>
    <rPh sb="1" eb="2">
      <t>ネン</t>
    </rPh>
    <rPh sb="2" eb="3">
      <t>オンナ</t>
    </rPh>
    <rPh sb="3" eb="4">
      <t>カタ</t>
    </rPh>
    <phoneticPr fontId="2"/>
  </si>
  <si>
    <t>4年女形</t>
    <rPh sb="1" eb="2">
      <t>ネン</t>
    </rPh>
    <rPh sb="2" eb="3">
      <t>オンナ</t>
    </rPh>
    <rPh sb="3" eb="4">
      <t>カタ</t>
    </rPh>
    <phoneticPr fontId="2"/>
  </si>
  <si>
    <t>5年女形</t>
    <rPh sb="1" eb="2">
      <t>ネン</t>
    </rPh>
    <rPh sb="2" eb="3">
      <t>オンナ</t>
    </rPh>
    <rPh sb="3" eb="4">
      <t>カタ</t>
    </rPh>
    <phoneticPr fontId="2"/>
  </si>
  <si>
    <t>6年女形</t>
    <rPh sb="1" eb="2">
      <t>ネン</t>
    </rPh>
    <rPh sb="2" eb="3">
      <t>オンナ</t>
    </rPh>
    <rPh sb="3" eb="4">
      <t>カタ</t>
    </rPh>
    <phoneticPr fontId="2"/>
  </si>
  <si>
    <t>1年男組手</t>
    <rPh sb="1" eb="2">
      <t>ネン</t>
    </rPh>
    <rPh sb="2" eb="3">
      <t>オトコ</t>
    </rPh>
    <phoneticPr fontId="2"/>
  </si>
  <si>
    <t>2年男組手</t>
    <rPh sb="1" eb="2">
      <t>ネン</t>
    </rPh>
    <rPh sb="2" eb="3">
      <t>オトコ</t>
    </rPh>
    <phoneticPr fontId="2"/>
  </si>
  <si>
    <t>3年男組手</t>
    <rPh sb="1" eb="2">
      <t>ネン</t>
    </rPh>
    <rPh sb="2" eb="3">
      <t>オトコ</t>
    </rPh>
    <phoneticPr fontId="2"/>
  </si>
  <si>
    <t>4年男組手</t>
    <rPh sb="1" eb="2">
      <t>ネン</t>
    </rPh>
    <rPh sb="2" eb="3">
      <t>オトコ</t>
    </rPh>
    <phoneticPr fontId="2"/>
  </si>
  <si>
    <t>5年男組手</t>
    <rPh sb="1" eb="2">
      <t>ネン</t>
    </rPh>
    <rPh sb="2" eb="3">
      <t>オトコ</t>
    </rPh>
    <phoneticPr fontId="2"/>
  </si>
  <si>
    <t>6年男組手</t>
    <rPh sb="1" eb="2">
      <t>ネン</t>
    </rPh>
    <rPh sb="2" eb="3">
      <t>オトコ</t>
    </rPh>
    <phoneticPr fontId="2"/>
  </si>
  <si>
    <t>1年女組手</t>
    <rPh sb="1" eb="2">
      <t>ネン</t>
    </rPh>
    <rPh sb="2" eb="3">
      <t>オンナ</t>
    </rPh>
    <phoneticPr fontId="2"/>
  </si>
  <si>
    <t>2年女組手</t>
    <rPh sb="1" eb="2">
      <t>ネン</t>
    </rPh>
    <rPh sb="2" eb="3">
      <t>オンナ</t>
    </rPh>
    <phoneticPr fontId="2"/>
  </si>
  <si>
    <t>3年女組手</t>
    <rPh sb="1" eb="2">
      <t>ネン</t>
    </rPh>
    <rPh sb="2" eb="3">
      <t>オンナ</t>
    </rPh>
    <phoneticPr fontId="2"/>
  </si>
  <si>
    <t>4年女組手</t>
    <rPh sb="1" eb="2">
      <t>ネン</t>
    </rPh>
    <rPh sb="2" eb="3">
      <t>オンナ</t>
    </rPh>
    <phoneticPr fontId="2"/>
  </si>
  <si>
    <t>5年女組手</t>
    <rPh sb="1" eb="2">
      <t>ネン</t>
    </rPh>
    <rPh sb="2" eb="3">
      <t>オンナ</t>
    </rPh>
    <phoneticPr fontId="2"/>
  </si>
  <si>
    <t>6年女組手</t>
    <rPh sb="1" eb="2">
      <t>ネン</t>
    </rPh>
    <rPh sb="2" eb="3">
      <t>オンナ</t>
    </rPh>
    <phoneticPr fontId="2"/>
  </si>
  <si>
    <t>エントリー枠（上限）</t>
    <rPh sb="5" eb="6">
      <t>ワク</t>
    </rPh>
    <rPh sb="7" eb="9">
      <t>ジョウゲン</t>
    </rPh>
    <phoneticPr fontId="2"/>
  </si>
  <si>
    <t>群馬県小学生空手道選手権大会（全少予選）　参加申込書</t>
    <rPh sb="3" eb="6">
      <t>ショウガクセイ</t>
    </rPh>
    <rPh sb="15" eb="16">
      <t>ゼン</t>
    </rPh>
    <rPh sb="16" eb="17">
      <t>ショウ</t>
    </rPh>
    <phoneticPr fontId="2"/>
  </si>
  <si>
    <t>には入力しないでください</t>
    <rPh sb="2" eb="4">
      <t>ニュウリョク</t>
    </rPh>
    <phoneticPr fontId="2"/>
  </si>
  <si>
    <t>※　黄色いエリア</t>
    <rPh sb="2" eb="4">
      <t>キイロ</t>
    </rPh>
    <phoneticPr fontId="2"/>
  </si>
  <si>
    <t>群馬県スポーツ少年団空手道交流大会　兼　関東ブロックスポーツ少年団競技別交流大会県予選会</t>
  </si>
  <si>
    <t>（公財）群馬県スポーツ協会　群馬県スポーツ少年団　御中</t>
  </si>
  <si>
    <t>令和</t>
  </si>
  <si>
    <t>年</t>
  </si>
  <si>
    <t>月</t>
  </si>
  <si>
    <t>日</t>
  </si>
  <si>
    <t>以下の通り、申し込みます。</t>
  </si>
  <si>
    <t>市町村スポーツ少年団</t>
    <phoneticPr fontId="8"/>
  </si>
  <si>
    <t>本部長</t>
  </si>
  <si>
    <t>印</t>
  </si>
  <si>
    <t>単位団名</t>
  </si>
  <si>
    <t>個人組手･･･各学年４名以内</t>
  </si>
  <si>
    <t>市町村名</t>
  </si>
  <si>
    <t>個人形･･･小学４・５・６年とし、各学年２名以内。</t>
    <phoneticPr fontId="10"/>
  </si>
  <si>
    <t>代表者</t>
  </si>
  <si>
    <t>氏　名</t>
  </si>
  <si>
    <t>※形と組手の両種目に出場することは、できない。</t>
    <phoneticPr fontId="10"/>
  </si>
  <si>
    <t>認定番号</t>
  </si>
  <si>
    <t>住　所</t>
  </si>
  <si>
    <t>注）　新学年で、申し込んでください。</t>
  </si>
  <si>
    <t>電話番号</t>
  </si>
  <si>
    <t>注）　名前の記入ミスがないように。</t>
  </si>
  <si>
    <t>指導者</t>
  </si>
  <si>
    <t>補助員氏名・連絡先（2名）</t>
    <rPh sb="6" eb="9">
      <t>レンラクサキ</t>
    </rPh>
    <rPh sb="11" eb="12">
      <t>メイ</t>
    </rPh>
    <phoneticPr fontId="10"/>
  </si>
  <si>
    <t>参　加　費</t>
  </si>
  <si>
    <t>※　該当する出場種目と学年にそれぞれ、半角で「１」と入力してください。</t>
  </si>
  <si>
    <t>参加人数</t>
  </si>
  <si>
    <t>※　小学１年生から中学３年生、男子女子の順に、実力順で入力してください。</t>
  </si>
  <si>
    <t>公認級・段</t>
  </si>
  <si>
    <t>形</t>
  </si>
  <si>
    <t>組手</t>
  </si>
  <si>
    <t>１年</t>
  </si>
  <si>
    <t>２年</t>
  </si>
  <si>
    <t>３年</t>
  </si>
  <si>
    <t>４年</t>
  </si>
  <si>
    <t>５年</t>
  </si>
  <si>
    <t>６年</t>
  </si>
  <si>
    <t>中１</t>
  </si>
  <si>
    <t>中２</t>
  </si>
  <si>
    <t>中３</t>
  </si>
  <si>
    <t>例</t>
  </si>
  <si>
    <t>夏目　漱石</t>
  </si>
  <si>
    <t>なつめそうせき</t>
  </si>
  <si>
    <t>男</t>
  </si>
  <si>
    <t>ぐんま少年団</t>
  </si>
  <si>
    <t>１級</t>
  </si>
  <si>
    <t>女</t>
  </si>
  <si>
    <t>種目重複チェック</t>
    <rPh sb="0" eb="2">
      <t>シュモク</t>
    </rPh>
    <rPh sb="2" eb="4">
      <t>チョウフク</t>
    </rPh>
    <phoneticPr fontId="2"/>
  </si>
  <si>
    <t>群馬県中学生空手道選手権大会（関中予選）　参加申込書</t>
    <phoneticPr fontId="2"/>
  </si>
  <si>
    <t>男団体形</t>
    <rPh sb="0" eb="1">
      <t>オトコ</t>
    </rPh>
    <rPh sb="1" eb="4">
      <t>ダンタイカタ</t>
    </rPh>
    <phoneticPr fontId="5"/>
  </si>
  <si>
    <t>女団体形</t>
    <rPh sb="0" eb="1">
      <t>オンナ</t>
    </rPh>
    <rPh sb="1" eb="4">
      <t>ダンタイカタ</t>
    </rPh>
    <phoneticPr fontId="5"/>
  </si>
  <si>
    <t>男個人形</t>
    <rPh sb="0" eb="1">
      <t>オトコ</t>
    </rPh>
    <rPh sb="1" eb="4">
      <t>コジンカタ</t>
    </rPh>
    <phoneticPr fontId="5"/>
  </si>
  <si>
    <t>女個人形</t>
    <rPh sb="0" eb="1">
      <t>オンナ</t>
    </rPh>
    <rPh sb="1" eb="4">
      <t>コジンカタ</t>
    </rPh>
    <phoneticPr fontId="5"/>
  </si>
  <si>
    <t>男団体組手</t>
    <rPh sb="0" eb="1">
      <t>オトコ</t>
    </rPh>
    <rPh sb="1" eb="5">
      <t>ダンタイクミテ</t>
    </rPh>
    <phoneticPr fontId="5"/>
  </si>
  <si>
    <t>女団体組手</t>
    <rPh sb="0" eb="1">
      <t>オンナ</t>
    </rPh>
    <rPh sb="1" eb="5">
      <t>ダンタイクミテ</t>
    </rPh>
    <phoneticPr fontId="5"/>
  </si>
  <si>
    <t>男個人組手</t>
    <rPh sb="0" eb="5">
      <t>オトココジンクミテ</t>
    </rPh>
    <phoneticPr fontId="5"/>
  </si>
  <si>
    <t>女個人組手</t>
    <rPh sb="0" eb="5">
      <t>オンナコジンクミテ</t>
    </rPh>
    <phoneticPr fontId="5"/>
  </si>
  <si>
    <t>団体種目数</t>
    <rPh sb="0" eb="5">
      <t>ダンタイシュモクスウ</t>
    </rPh>
    <phoneticPr fontId="2"/>
  </si>
  <si>
    <t>個人種目数</t>
    <rPh sb="0" eb="5">
      <t>コジンシュモクスウ</t>
    </rPh>
    <phoneticPr fontId="2"/>
  </si>
  <si>
    <t>参加費（個人戦）</t>
    <rPh sb="0" eb="3">
      <t>サンカヒ</t>
    </rPh>
    <rPh sb="4" eb="7">
      <t>コジンセン</t>
    </rPh>
    <phoneticPr fontId="2"/>
  </si>
  <si>
    <t>参加費（団体戦）</t>
    <rPh sb="0" eb="3">
      <t>サンカヒ</t>
    </rPh>
    <rPh sb="4" eb="7">
      <t>ダンタイセン</t>
    </rPh>
    <phoneticPr fontId="2"/>
  </si>
  <si>
    <t>参加費合計</t>
    <rPh sb="0" eb="3">
      <t>サンカヒ</t>
    </rPh>
    <rPh sb="3" eb="5">
      <t>ゴウケイ</t>
    </rPh>
    <phoneticPr fontId="2"/>
  </si>
  <si>
    <t>延人数</t>
    <rPh sb="0" eb="3">
      <t>ノベニンズウ</t>
    </rPh>
    <phoneticPr fontId="2"/>
  </si>
  <si>
    <t>エントリー団体名</t>
    <rPh sb="5" eb="8">
      <t>ダンタイメイ</t>
    </rPh>
    <phoneticPr fontId="2"/>
  </si>
  <si>
    <t>団体戦チーム名
※団体戦に
出場しない
場合は未記入</t>
    <rPh sb="2" eb="3">
      <t>セン</t>
    </rPh>
    <rPh sb="9" eb="12">
      <t>ダンタイセン</t>
    </rPh>
    <rPh sb="14" eb="16">
      <t>シュツジョウ</t>
    </rPh>
    <rPh sb="20" eb="22">
      <t>バアイ</t>
    </rPh>
    <rPh sb="23" eb="26">
      <t>ミキニュウ</t>
    </rPh>
    <phoneticPr fontId="2"/>
  </si>
  <si>
    <t>※黄色いエリア</t>
    <rPh sb="1" eb="3">
      <t>キイロ</t>
    </rPh>
    <phoneticPr fontId="2"/>
  </si>
  <si>
    <t>　には入力しないでください</t>
    <rPh sb="3" eb="5">
      <t>ニュウリョク</t>
    </rPh>
    <phoneticPr fontId="2"/>
  </si>
  <si>
    <t>※係員（競技補助員）のご協力をお願いします</t>
    <rPh sb="1" eb="3">
      <t>カカリイン</t>
    </rPh>
    <rPh sb="4" eb="9">
      <t>キョウギホジョイン</t>
    </rPh>
    <rPh sb="12" eb="14">
      <t>キョウリョク</t>
    </rPh>
    <rPh sb="16" eb="17">
      <t>ネガ</t>
    </rPh>
    <phoneticPr fontId="2"/>
  </si>
  <si>
    <t>※　係員（競技補助員）のご協力をお願いします</t>
    <rPh sb="2" eb="4">
      <t>カカリイン</t>
    </rPh>
    <rPh sb="5" eb="7">
      <t>キョウギ</t>
    </rPh>
    <rPh sb="7" eb="10">
      <t>ホジョイン</t>
    </rPh>
    <rPh sb="13" eb="15">
      <t>キョウリョク</t>
    </rPh>
    <rPh sb="17" eb="18">
      <t>ネガ</t>
    </rPh>
    <phoneticPr fontId="2"/>
  </si>
  <si>
    <t>群馬県中学校空手道大会（全中予選）　参加申込書</t>
    <rPh sb="5" eb="6">
      <t>コウ</t>
    </rPh>
    <rPh sb="12" eb="13">
      <t>ゼン</t>
    </rPh>
    <phoneticPr fontId="2"/>
  </si>
  <si>
    <t>群馬県小学生総合体育大会（関少予選）　参加申込書</t>
    <rPh sb="3" eb="6">
      <t>ショウガクセイ</t>
    </rPh>
    <rPh sb="6" eb="10">
      <t>ソウゴウタイイク</t>
    </rPh>
    <rPh sb="13" eb="14">
      <t>カン</t>
    </rPh>
    <rPh sb="14" eb="15">
      <t>ショウ</t>
    </rPh>
    <phoneticPr fontId="2"/>
  </si>
  <si>
    <t>団体参加費</t>
    <rPh sb="0" eb="5">
      <t>ダンタイサンカヒ</t>
    </rPh>
    <phoneticPr fontId="2"/>
  </si>
  <si>
    <t>個人参加費</t>
    <rPh sb="0" eb="5">
      <t>コジンサンカヒ</t>
    </rPh>
    <phoneticPr fontId="2"/>
  </si>
  <si>
    <t>※　全日本少年少女推薦出場者がいる場合は、該当種目のエントリー上限数を修正してください</t>
    <rPh sb="2" eb="5">
      <t>ゼンニホン</t>
    </rPh>
    <rPh sb="5" eb="9">
      <t>ショウネンショウジョ</t>
    </rPh>
    <rPh sb="9" eb="14">
      <t>スイセンシュツジョウシャ</t>
    </rPh>
    <rPh sb="17" eb="19">
      <t>バアイ</t>
    </rPh>
    <rPh sb="21" eb="25">
      <t>ガイトウシュモク</t>
    </rPh>
    <rPh sb="31" eb="33">
      <t>ジョウゲン</t>
    </rPh>
    <rPh sb="33" eb="34">
      <t>スウ</t>
    </rPh>
    <rPh sb="35" eb="37">
      <t>シュウセイ</t>
    </rPh>
    <phoneticPr fontId="2"/>
  </si>
  <si>
    <t>参加費合計</t>
    <rPh sb="0" eb="5">
      <t>サンカヒゴウケイ</t>
    </rPh>
    <phoneticPr fontId="2"/>
  </si>
  <si>
    <t>形計</t>
    <rPh sb="0" eb="1">
      <t>カタ</t>
    </rPh>
    <rPh sb="1" eb="2">
      <t>ケイ</t>
    </rPh>
    <phoneticPr fontId="2"/>
  </si>
  <si>
    <t>組手計</t>
    <rPh sb="0" eb="2">
      <t>クミテ</t>
    </rPh>
    <rPh sb="2" eb="3">
      <t>ケイ</t>
    </rPh>
    <phoneticPr fontId="2"/>
  </si>
  <si>
    <t>延数</t>
    <rPh sb="0" eb="1">
      <t>ノベ</t>
    </rPh>
    <rPh sb="1" eb="2">
      <t>スウ</t>
    </rPh>
    <phoneticPr fontId="2"/>
  </si>
  <si>
    <t>実数</t>
    <rPh sb="0" eb="1">
      <t>ジツ</t>
    </rPh>
    <phoneticPr fontId="2"/>
  </si>
  <si>
    <t>低学年男形</t>
    <rPh sb="0" eb="3">
      <t>テイガクネン</t>
    </rPh>
    <rPh sb="3" eb="4">
      <t>オトコ</t>
    </rPh>
    <rPh sb="4" eb="5">
      <t>カタ</t>
    </rPh>
    <phoneticPr fontId="2"/>
  </si>
  <si>
    <t>中学年男形</t>
    <rPh sb="0" eb="3">
      <t>チュウガクネン</t>
    </rPh>
    <rPh sb="3" eb="4">
      <t>オトコ</t>
    </rPh>
    <rPh sb="4" eb="5">
      <t>カタ</t>
    </rPh>
    <phoneticPr fontId="2"/>
  </si>
  <si>
    <t>高学年男形</t>
    <rPh sb="0" eb="3">
      <t>コウガクネン</t>
    </rPh>
    <rPh sb="3" eb="4">
      <t>オトコ</t>
    </rPh>
    <rPh sb="4" eb="5">
      <t>カタ</t>
    </rPh>
    <phoneticPr fontId="2"/>
  </si>
  <si>
    <t>中学生男形</t>
    <rPh sb="0" eb="3">
      <t>チュウガクセイ</t>
    </rPh>
    <rPh sb="3" eb="5">
      <t>オトコカタ</t>
    </rPh>
    <phoneticPr fontId="2"/>
  </si>
  <si>
    <t>高校生男形</t>
    <rPh sb="0" eb="3">
      <t>コウコウセイ</t>
    </rPh>
    <rPh sb="3" eb="4">
      <t>オトコ</t>
    </rPh>
    <rPh sb="4" eb="5">
      <t>カタ</t>
    </rPh>
    <phoneticPr fontId="2"/>
  </si>
  <si>
    <t>一般男形</t>
    <rPh sb="0" eb="2">
      <t>イッパン</t>
    </rPh>
    <rPh sb="2" eb="4">
      <t>オトコカタ</t>
    </rPh>
    <phoneticPr fontId="2"/>
  </si>
  <si>
    <t>低学年女形</t>
    <rPh sb="0" eb="3">
      <t>テイガクネン</t>
    </rPh>
    <rPh sb="4" eb="5">
      <t>カタ</t>
    </rPh>
    <phoneticPr fontId="2"/>
  </si>
  <si>
    <t>中学年女形</t>
    <rPh sb="0" eb="3">
      <t>チュウガクネン</t>
    </rPh>
    <rPh sb="4" eb="5">
      <t>カタ</t>
    </rPh>
    <phoneticPr fontId="2"/>
  </si>
  <si>
    <t>高学年女形</t>
    <rPh sb="0" eb="3">
      <t>コウガクネン</t>
    </rPh>
    <rPh sb="4" eb="5">
      <t>カタ</t>
    </rPh>
    <phoneticPr fontId="2"/>
  </si>
  <si>
    <t>中学生女形</t>
    <rPh sb="0" eb="3">
      <t>チュウガクセイ</t>
    </rPh>
    <phoneticPr fontId="2"/>
  </si>
  <si>
    <t>高校生女形</t>
    <rPh sb="0" eb="3">
      <t>コウコウセイ</t>
    </rPh>
    <rPh sb="4" eb="5">
      <t>カタ</t>
    </rPh>
    <phoneticPr fontId="2"/>
  </si>
  <si>
    <t>一般女形</t>
    <rPh sb="0" eb="2">
      <t>イッパン</t>
    </rPh>
    <phoneticPr fontId="2"/>
  </si>
  <si>
    <t>低学年男組手</t>
    <rPh sb="0" eb="6">
      <t>テイガクネンオトコクミテ</t>
    </rPh>
    <phoneticPr fontId="2"/>
  </si>
  <si>
    <t>中学年男組手</t>
    <rPh sb="0" eb="3">
      <t>チュウガクネン</t>
    </rPh>
    <rPh sb="3" eb="6">
      <t>オトコクミテ</t>
    </rPh>
    <phoneticPr fontId="2"/>
  </si>
  <si>
    <t>高学年男組手</t>
    <rPh sb="0" eb="6">
      <t>コウガクネンオトコクミテ</t>
    </rPh>
    <phoneticPr fontId="2"/>
  </si>
  <si>
    <t>中学生男組手</t>
    <rPh sb="0" eb="3">
      <t>チュウガクセイ</t>
    </rPh>
    <rPh sb="3" eb="4">
      <t>オトコ</t>
    </rPh>
    <rPh sb="4" eb="6">
      <t>クミテ</t>
    </rPh>
    <phoneticPr fontId="2"/>
  </si>
  <si>
    <t>高校Ｓ男組手</t>
    <rPh sb="0" eb="2">
      <t>コウコウ</t>
    </rPh>
    <rPh sb="3" eb="4">
      <t>オトコ</t>
    </rPh>
    <rPh sb="4" eb="6">
      <t>クミテ</t>
    </rPh>
    <phoneticPr fontId="2"/>
  </si>
  <si>
    <t>高校Ｈ男組手</t>
    <rPh sb="0" eb="2">
      <t>コウコウ</t>
    </rPh>
    <rPh sb="3" eb="6">
      <t>オトコクミテ</t>
    </rPh>
    <phoneticPr fontId="2"/>
  </si>
  <si>
    <t>一般男組手</t>
    <rPh sb="0" eb="2">
      <t>イッパン</t>
    </rPh>
    <rPh sb="2" eb="3">
      <t>オトコ</t>
    </rPh>
    <rPh sb="3" eb="5">
      <t>クミテ</t>
    </rPh>
    <phoneticPr fontId="2"/>
  </si>
  <si>
    <t>低学年女組手</t>
    <phoneticPr fontId="2"/>
  </si>
  <si>
    <t>中学年女組手</t>
    <rPh sb="0" eb="3">
      <t>チュウガクネン</t>
    </rPh>
    <phoneticPr fontId="2"/>
  </si>
  <si>
    <t>高学年女組手</t>
    <phoneticPr fontId="2"/>
  </si>
  <si>
    <t>中学生女組手</t>
    <rPh sb="0" eb="3">
      <t>チュウガクセイ</t>
    </rPh>
    <rPh sb="4" eb="6">
      <t>クミテ</t>
    </rPh>
    <phoneticPr fontId="2"/>
  </si>
  <si>
    <t>高校Ｓ女組手</t>
    <rPh sb="0" eb="2">
      <t>コウコウ</t>
    </rPh>
    <rPh sb="4" eb="6">
      <t>クミテ</t>
    </rPh>
    <phoneticPr fontId="2"/>
  </si>
  <si>
    <t>高校Ｈ女組手</t>
    <rPh sb="0" eb="2">
      <t>コウコウ</t>
    </rPh>
    <phoneticPr fontId="2"/>
  </si>
  <si>
    <t>一般女組手</t>
    <rPh sb="0" eb="2">
      <t>イッパン</t>
    </rPh>
    <rPh sb="3" eb="5">
      <t>クミテ</t>
    </rPh>
    <phoneticPr fontId="2"/>
  </si>
  <si>
    <t>１年男組手</t>
    <rPh sb="1" eb="2">
      <t>ネン</t>
    </rPh>
    <rPh sb="2" eb="3">
      <t>オトコ</t>
    </rPh>
    <rPh sb="3" eb="5">
      <t>クミテ</t>
    </rPh>
    <phoneticPr fontId="5"/>
  </si>
  <si>
    <t>２年女形</t>
    <rPh sb="1" eb="2">
      <t>ネン</t>
    </rPh>
    <rPh sb="2" eb="3">
      <t>オンナ</t>
    </rPh>
    <rPh sb="3" eb="4">
      <t>カタ</t>
    </rPh>
    <phoneticPr fontId="5"/>
  </si>
  <si>
    <t>１年女形</t>
    <rPh sb="1" eb="2">
      <t>ネン</t>
    </rPh>
    <rPh sb="2" eb="3">
      <t>オンナ</t>
    </rPh>
    <rPh sb="3" eb="4">
      <t>カタ</t>
    </rPh>
    <phoneticPr fontId="5"/>
  </si>
  <si>
    <t>２年男形</t>
    <rPh sb="1" eb="2">
      <t>ネン</t>
    </rPh>
    <rPh sb="2" eb="3">
      <t>オトコ</t>
    </rPh>
    <rPh sb="3" eb="4">
      <t>カタ</t>
    </rPh>
    <phoneticPr fontId="5"/>
  </si>
  <si>
    <t>１年男形</t>
    <rPh sb="1" eb="2">
      <t>ネン</t>
    </rPh>
    <rPh sb="2" eb="3">
      <t>オトコ</t>
    </rPh>
    <rPh sb="3" eb="4">
      <t>カタ</t>
    </rPh>
    <phoneticPr fontId="5"/>
  </si>
  <si>
    <t>２年男組手</t>
    <rPh sb="1" eb="5">
      <t>ネンオトコクミテ</t>
    </rPh>
    <phoneticPr fontId="5"/>
  </si>
  <si>
    <t>１年女組手</t>
    <rPh sb="1" eb="5">
      <t>ネンオンナクミテ</t>
    </rPh>
    <phoneticPr fontId="5"/>
  </si>
  <si>
    <t>２年女組手</t>
    <rPh sb="1" eb="3">
      <t>ネンオンナ</t>
    </rPh>
    <rPh sb="3" eb="5">
      <t>クミテ</t>
    </rPh>
    <phoneticPr fontId="5"/>
  </si>
  <si>
    <t>団体戦チーム名</t>
    <rPh sb="2" eb="3">
      <t>セン</t>
    </rPh>
    <phoneticPr fontId="2"/>
  </si>
  <si>
    <t>群馬県中学生空手道選抜大会（全中選抜予選）　参加申込書</t>
    <rPh sb="9" eb="11">
      <t>センバツ</t>
    </rPh>
    <rPh sb="14" eb="16">
      <t>ゼンチュウ</t>
    </rPh>
    <rPh sb="16" eb="18">
      <t>センバツ</t>
    </rPh>
    <phoneticPr fontId="2"/>
  </si>
  <si>
    <t>※同一種目に２チーム出場の場合はチームごとに入力してください</t>
    <rPh sb="1" eb="5">
      <t>ドウイツシュモク</t>
    </rPh>
    <rPh sb="10" eb="12">
      <t>シュツジョウ</t>
    </rPh>
    <rPh sb="13" eb="15">
      <t>バアイ</t>
    </rPh>
    <rPh sb="22" eb="24">
      <t>ニュウリョク</t>
    </rPh>
    <phoneticPr fontId="2"/>
  </si>
  <si>
    <t>男低学年</t>
    <rPh sb="0" eb="1">
      <t>オトコ</t>
    </rPh>
    <rPh sb="1" eb="4">
      <t>テイガクネン</t>
    </rPh>
    <phoneticPr fontId="5"/>
  </si>
  <si>
    <t>男低学年</t>
    <rPh sb="0" eb="4">
      <t>オトコテイガクネン</t>
    </rPh>
    <phoneticPr fontId="5"/>
  </si>
  <si>
    <t>男中学年</t>
    <rPh sb="0" eb="1">
      <t>オトコ</t>
    </rPh>
    <rPh sb="1" eb="4">
      <t>チュウガクネン</t>
    </rPh>
    <phoneticPr fontId="5"/>
  </si>
  <si>
    <t>男高学年</t>
    <rPh sb="0" eb="1">
      <t>オトコ</t>
    </rPh>
    <rPh sb="1" eb="4">
      <t>コウガクネン</t>
    </rPh>
    <phoneticPr fontId="5"/>
  </si>
  <si>
    <t>男中学生</t>
    <rPh sb="0" eb="1">
      <t>オトコ</t>
    </rPh>
    <rPh sb="1" eb="4">
      <t>チュウガクセイ</t>
    </rPh>
    <phoneticPr fontId="5"/>
  </si>
  <si>
    <t>男中学生</t>
    <rPh sb="0" eb="1">
      <t>オトコ</t>
    </rPh>
    <rPh sb="1" eb="4">
      <t>チュウガクセイ</t>
    </rPh>
    <phoneticPr fontId="2"/>
  </si>
  <si>
    <t>男成年</t>
    <rPh sb="0" eb="1">
      <t>オトコ</t>
    </rPh>
    <rPh sb="1" eb="3">
      <t>セイネン</t>
    </rPh>
    <phoneticPr fontId="2"/>
  </si>
  <si>
    <t>女低学年</t>
    <rPh sb="1" eb="4">
      <t>テイガクネン</t>
    </rPh>
    <phoneticPr fontId="5"/>
  </si>
  <si>
    <t>女低学年</t>
    <phoneticPr fontId="5"/>
  </si>
  <si>
    <t>女中学年</t>
    <rPh sb="1" eb="4">
      <t>チュウガクネン</t>
    </rPh>
    <phoneticPr fontId="5"/>
  </si>
  <si>
    <t>女高学年</t>
    <rPh sb="1" eb="4">
      <t>コウガクネン</t>
    </rPh>
    <phoneticPr fontId="5"/>
  </si>
  <si>
    <t>女中学生</t>
    <rPh sb="1" eb="4">
      <t>チュウガクセイ</t>
    </rPh>
    <phoneticPr fontId="5"/>
  </si>
  <si>
    <t>女中学生</t>
    <rPh sb="1" eb="4">
      <t>チュウガクセイ</t>
    </rPh>
    <phoneticPr fontId="2"/>
  </si>
  <si>
    <t>女成年</t>
    <rPh sb="1" eb="3">
      <t>セイネン</t>
    </rPh>
    <phoneticPr fontId="2"/>
  </si>
  <si>
    <t>群馬県空手道選手権大会（上位大会選考大会）　参加申込書</t>
    <rPh sb="12" eb="16">
      <t>ジョウイタイカイ</t>
    </rPh>
    <rPh sb="16" eb="18">
      <t>センコウ</t>
    </rPh>
    <rPh sb="18" eb="20">
      <t>タイカイ</t>
    </rPh>
    <phoneticPr fontId="2"/>
  </si>
  <si>
    <t>一般・小・中合算</t>
    <rPh sb="0" eb="2">
      <t>イッパン</t>
    </rPh>
    <rPh sb="3" eb="4">
      <t>ショウ</t>
    </rPh>
    <rPh sb="5" eb="6">
      <t>チュウ</t>
    </rPh>
    <rPh sb="6" eb="8">
      <t>ガッサン</t>
    </rPh>
    <phoneticPr fontId="2"/>
  </si>
  <si>
    <t>一般・小・中合算</t>
    <rPh sb="0" eb="2">
      <t>イッパン</t>
    </rPh>
    <rPh sb="3" eb="4">
      <t>ショウ</t>
    </rPh>
    <rPh sb="5" eb="6">
      <t>チュウ</t>
    </rPh>
    <rPh sb="6" eb="8">
      <t>ガッサン</t>
    </rPh>
    <phoneticPr fontId="2"/>
  </si>
  <si>
    <t>※　一般と小・中学生同時に申し込んでください</t>
    <rPh sb="2" eb="4">
      <t>イッパン</t>
    </rPh>
    <rPh sb="5" eb="6">
      <t>ショウ</t>
    </rPh>
    <rPh sb="7" eb="10">
      <t>チュウガクセイ</t>
    </rPh>
    <rPh sb="10" eb="12">
      <t>ドウジ</t>
    </rPh>
    <rPh sb="13" eb="14">
      <t>モウ</t>
    </rPh>
    <rPh sb="15" eb="16">
      <t>コ</t>
    </rPh>
    <phoneticPr fontId="2"/>
  </si>
  <si>
    <t>群馬県道場対抗空手道大会　参加申込書</t>
    <rPh sb="3" eb="5">
      <t>ドウジョウ</t>
    </rPh>
    <rPh sb="5" eb="7">
      <t>タイコウ</t>
    </rPh>
    <rPh sb="7" eb="9">
      <t>カラテ</t>
    </rPh>
    <phoneticPr fontId="2"/>
  </si>
  <si>
    <t>群馬県空手道錬成大会　参加申込書</t>
    <rPh sb="3" eb="6">
      <t>カラテドウ</t>
    </rPh>
    <rPh sb="6" eb="10">
      <t>レンセイタイカイ</t>
    </rPh>
    <phoneticPr fontId="2"/>
  </si>
  <si>
    <t>※　団体形は3名以上4名以内（×が表示されます）</t>
    <rPh sb="2" eb="5">
      <t>ダンタイカタ</t>
    </rPh>
    <rPh sb="7" eb="8">
      <t>メイ</t>
    </rPh>
    <rPh sb="8" eb="10">
      <t>イジョウ</t>
    </rPh>
    <rPh sb="11" eb="14">
      <t>メイイナイ</t>
    </rPh>
    <rPh sb="17" eb="19">
      <t>ヒョウジ</t>
    </rPh>
    <phoneticPr fontId="2"/>
  </si>
  <si>
    <t>※係員のご協力をお願いします</t>
    <rPh sb="1" eb="3">
      <t>カカリイン</t>
    </rPh>
    <rPh sb="5" eb="7">
      <t>キョウリョク</t>
    </rPh>
    <rPh sb="9" eb="10">
      <t>ネガ</t>
    </rPh>
    <phoneticPr fontId="2"/>
  </si>
  <si>
    <t>※団体形は3名以上5名以内</t>
    <rPh sb="1" eb="3">
      <t>ダンタイ</t>
    </rPh>
    <rPh sb="3" eb="4">
      <t>カタ</t>
    </rPh>
    <rPh sb="6" eb="9">
      <t>メイイジョウ</t>
    </rPh>
    <rPh sb="10" eb="11">
      <t>メイ</t>
    </rPh>
    <rPh sb="11" eb="13">
      <t>イナイ</t>
    </rPh>
    <phoneticPr fontId="2"/>
  </si>
  <si>
    <t>※団体組手は2名以上5名以内</t>
    <rPh sb="1" eb="5">
      <t>ダンタイクミテ</t>
    </rPh>
    <rPh sb="7" eb="10">
      <t>メイイジョウ</t>
    </rPh>
    <rPh sb="11" eb="14">
      <t>メイイナイ</t>
    </rPh>
    <phoneticPr fontId="2"/>
  </si>
  <si>
    <t>※団体形は3名以上5名以内（エラーは×が表示されます）</t>
    <rPh sb="1" eb="3">
      <t>ダンタイ</t>
    </rPh>
    <rPh sb="3" eb="4">
      <t>カタ</t>
    </rPh>
    <rPh sb="6" eb="9">
      <t>メイイジョウ</t>
    </rPh>
    <rPh sb="10" eb="11">
      <t>メイ</t>
    </rPh>
    <rPh sb="11" eb="13">
      <t>イナイ</t>
    </rPh>
    <rPh sb="20" eb="22">
      <t>ヒョウジ</t>
    </rPh>
    <phoneticPr fontId="2"/>
  </si>
  <si>
    <t>※団体組手は2名以上5名以内（エラーは×が表示されます）</t>
    <rPh sb="1" eb="5">
      <t>ダンタイクミテ</t>
    </rPh>
    <rPh sb="7" eb="10">
      <t>メイイジョウ</t>
    </rPh>
    <rPh sb="11" eb="14">
      <t>メイイナイ</t>
    </rPh>
    <rPh sb="19" eb="23">
      <t>バツガヒョウジ</t>
    </rPh>
    <phoneticPr fontId="2"/>
  </si>
  <si>
    <t>（上記以外の場合、エラーとなり×が表示されます）</t>
    <rPh sb="1" eb="3">
      <t>ジョウキ</t>
    </rPh>
    <rPh sb="3" eb="5">
      <t>イガイ</t>
    </rPh>
    <rPh sb="6" eb="8">
      <t>バアイ</t>
    </rPh>
    <rPh sb="17" eb="19">
      <t>ヒョウジ</t>
    </rPh>
    <phoneticPr fontId="2"/>
  </si>
  <si>
    <t>※1チーム2名以上5名以内（エラーの場合×が表示されます）</t>
    <rPh sb="6" eb="9">
      <t>メイイジョウ</t>
    </rPh>
    <rPh sb="10" eb="11">
      <t>メイ</t>
    </rPh>
    <rPh sb="11" eb="13">
      <t>イナイ</t>
    </rPh>
    <rPh sb="18" eb="20">
      <t>バアイ</t>
    </rPh>
    <rPh sb="22" eb="24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</si>
</sst>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0000000"/>
    <numFmt numFmtId="177" formatCode="yyyy/m/d;@"/>
    <numFmt numFmtId="178" formatCode="000000#"/>
    <numFmt numFmtId="179" formatCode="&quot;¥&quot;#,##0_);[Red]\(&quot;¥&quot;#,##0\)"/>
  </numFmts>
  <fonts count="1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4"/>
      <color theme="1"/>
      <name val="Hgp創英角ﾎﾟｯﾌﾟ体"/>
      <family val="3"/>
      <charset val="128"/>
    </font>
    <font>
      <sz val="11"/>
      <name val="MS PGothic"/>
      <family val="2"/>
      <charset val="128"/>
    </font>
    <font>
      <sz val="12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HGP創英角ﾎﾟｯﾌﾟ体"/>
      <family val="3"/>
      <charset val="128"/>
    </font>
    <font>
      <sz val="6"/>
      <name val="Tsukushi A Round Gothic Bold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sz val="12"/>
      <color rgb="FFFF0000"/>
      <name val="MS Mincho"/>
      <family val="1"/>
      <charset val="128"/>
    </font>
    <font>
      <sz val="10"/>
      <color rgb="FFFF0000"/>
      <name val="MS Mincho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7F7F7F"/>
        <bgColor rgb="FF7F7F7F"/>
      </patternFill>
    </fill>
    <fill>
      <patternFill patternType="solid">
        <fgColor rgb="FFFF99FF"/>
        <bgColor rgb="FFFF99FF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>
      <alignment vertical="center"/>
    </xf>
    <xf numFmtId="5" fontId="0" fillId="2" borderId="1" xfId="0" applyNumberForma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6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7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11" fillId="3" borderId="0" xfId="1" applyFont="1" applyFill="1" applyAlignment="1">
      <alignment vertical="center" wrapText="1"/>
    </xf>
    <xf numFmtId="0" fontId="11" fillId="3" borderId="0" xfId="1" applyFont="1" applyFill="1" applyAlignment="1">
      <alignment vertical="center"/>
    </xf>
    <xf numFmtId="0" fontId="11" fillId="3" borderId="8" xfId="1" applyFont="1" applyFill="1" applyBorder="1" applyAlignment="1">
      <alignment vertical="center"/>
    </xf>
    <xf numFmtId="0" fontId="11" fillId="3" borderId="9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left" vertical="center"/>
    </xf>
    <xf numFmtId="0" fontId="12" fillId="3" borderId="16" xfId="1" applyFont="1" applyFill="1" applyBorder="1" applyAlignment="1">
      <alignment vertical="center"/>
    </xf>
    <xf numFmtId="0" fontId="6" fillId="3" borderId="16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6" fontId="7" fillId="3" borderId="23" xfId="1" applyNumberFormat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7" fillId="3" borderId="13" xfId="1" applyFont="1" applyFill="1" applyBorder="1" applyAlignment="1">
      <alignment horizontal="center" vertical="center" shrinkToFit="1"/>
    </xf>
    <xf numFmtId="0" fontId="6" fillId="3" borderId="26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 shrinkToFit="1"/>
    </xf>
    <xf numFmtId="0" fontId="6" fillId="4" borderId="28" xfId="1" applyFont="1" applyFill="1" applyBorder="1" applyAlignment="1">
      <alignment horizontal="center" vertical="center" shrinkToFit="1"/>
    </xf>
    <xf numFmtId="0" fontId="6" fillId="4" borderId="29" xfId="1" applyFont="1" applyFill="1" applyBorder="1" applyAlignment="1">
      <alignment horizontal="center" vertical="center" shrinkToFit="1"/>
    </xf>
    <xf numFmtId="0" fontId="6" fillId="4" borderId="26" xfId="1" applyFont="1" applyFill="1" applyBorder="1" applyAlignment="1">
      <alignment horizontal="center" vertical="center" shrinkToFit="1"/>
    </xf>
    <xf numFmtId="0" fontId="6" fillId="3" borderId="30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shrinkToFit="1"/>
    </xf>
    <xf numFmtId="0" fontId="6" fillId="3" borderId="33" xfId="1" applyFont="1" applyFill="1" applyBorder="1" applyAlignment="1">
      <alignment horizontal="center" vertical="center" shrinkToFit="1"/>
    </xf>
    <xf numFmtId="0" fontId="6" fillId="4" borderId="30" xfId="1" applyFont="1" applyFill="1" applyBorder="1" applyAlignment="1">
      <alignment horizontal="center" vertical="center" shrinkToFit="1"/>
    </xf>
    <xf numFmtId="0" fontId="6" fillId="4" borderId="34" xfId="1" applyFont="1" applyFill="1" applyBorder="1" applyAlignment="1">
      <alignment horizontal="center" vertical="center" shrinkToFit="1"/>
    </xf>
    <xf numFmtId="0" fontId="6" fillId="4" borderId="35" xfId="1" applyFont="1" applyFill="1" applyBorder="1" applyAlignment="1">
      <alignment horizontal="center" vertical="center" shrinkToFit="1"/>
    </xf>
    <xf numFmtId="0" fontId="6" fillId="4" borderId="32" xfId="1" applyFont="1" applyFill="1" applyBorder="1" applyAlignment="1">
      <alignment horizontal="center" vertical="center" shrinkToFit="1"/>
    </xf>
    <xf numFmtId="0" fontId="6" fillId="3" borderId="19" xfId="1" applyFont="1" applyFill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6" borderId="36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38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178" fontId="6" fillId="0" borderId="23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5" borderId="23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6" borderId="39" xfId="1" applyFont="1" applyFill="1" applyBorder="1" applyAlignment="1">
      <alignment horizontal="center" vertical="center"/>
    </xf>
    <xf numFmtId="0" fontId="6" fillId="5" borderId="39" xfId="1" applyFont="1" applyFill="1" applyBorder="1" applyAlignment="1">
      <alignment horizontal="center" vertical="center"/>
    </xf>
    <xf numFmtId="0" fontId="6" fillId="5" borderId="40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23" xfId="1" applyFont="1" applyFill="1" applyBorder="1" applyAlignment="1">
      <alignment horizontal="center" vertical="center"/>
    </xf>
    <xf numFmtId="0" fontId="6" fillId="6" borderId="41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0" fontId="6" fillId="7" borderId="39" xfId="1" applyFont="1" applyFill="1" applyBorder="1" applyAlignment="1">
      <alignment horizontal="center" vertical="center"/>
    </xf>
    <xf numFmtId="0" fontId="6" fillId="7" borderId="40" xfId="1" applyFont="1" applyFill="1" applyBorder="1" applyAlignment="1">
      <alignment horizontal="center" vertical="center"/>
    </xf>
    <xf numFmtId="0" fontId="6" fillId="7" borderId="42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5" borderId="43" xfId="1" applyFont="1" applyFill="1" applyBorder="1" applyAlignment="1">
      <alignment horizontal="center" vertical="center"/>
    </xf>
    <xf numFmtId="0" fontId="6" fillId="6" borderId="44" xfId="1" applyFont="1" applyFill="1" applyBorder="1" applyAlignment="1">
      <alignment horizontal="center" vertical="center"/>
    </xf>
    <xf numFmtId="0" fontId="6" fillId="6" borderId="21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7" borderId="45" xfId="1" applyFont="1" applyFill="1" applyBorder="1" applyAlignment="1">
      <alignment horizontal="center" vertical="center"/>
    </xf>
    <xf numFmtId="0" fontId="6" fillId="6" borderId="46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7" borderId="1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6" borderId="48" xfId="1" applyFont="1" applyFill="1" applyBorder="1" applyAlignment="1">
      <alignment horizontal="center" vertical="center"/>
    </xf>
    <xf numFmtId="0" fontId="6" fillId="6" borderId="35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5" borderId="26" xfId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6" borderId="3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5" xfId="1" applyFont="1" applyFill="1" applyBorder="1" applyAlignment="1">
      <alignment horizontal="center" vertical="center"/>
    </xf>
    <xf numFmtId="0" fontId="6" fillId="6" borderId="29" xfId="1" applyFont="1" applyFill="1" applyBorder="1" applyAlignment="1">
      <alignment horizontal="center" vertical="center"/>
    </xf>
    <xf numFmtId="0" fontId="6" fillId="5" borderId="36" xfId="1" applyFont="1" applyFill="1" applyBorder="1" applyAlignment="1">
      <alignment horizontal="center" vertical="center"/>
    </xf>
    <xf numFmtId="0" fontId="6" fillId="6" borderId="43" xfId="1" applyFont="1" applyFill="1" applyBorder="1" applyAlignment="1">
      <alignment horizontal="center" vertical="center"/>
    </xf>
    <xf numFmtId="0" fontId="6" fillId="6" borderId="49" xfId="1" applyFont="1" applyFill="1" applyBorder="1" applyAlignment="1">
      <alignment horizontal="center" vertical="center"/>
    </xf>
    <xf numFmtId="0" fontId="6" fillId="6" borderId="40" xfId="1" applyFont="1" applyFill="1" applyBorder="1" applyAlignment="1">
      <alignment horizontal="center" vertical="center"/>
    </xf>
    <xf numFmtId="0" fontId="6" fillId="7" borderId="48" xfId="1" applyFont="1" applyFill="1" applyBorder="1" applyAlignment="1">
      <alignment horizontal="center" vertical="center"/>
    </xf>
    <xf numFmtId="0" fontId="6" fillId="6" borderId="42" xfId="1" applyFont="1" applyFill="1" applyBorder="1" applyAlignment="1">
      <alignment horizontal="center" vertical="center"/>
    </xf>
    <xf numFmtId="0" fontId="6" fillId="6" borderId="50" xfId="1" applyFont="1" applyFill="1" applyBorder="1" applyAlignment="1">
      <alignment horizontal="center" vertical="center"/>
    </xf>
    <xf numFmtId="178" fontId="6" fillId="0" borderId="32" xfId="1" applyNumberFormat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7" borderId="51" xfId="1" applyFont="1" applyFill="1" applyBorder="1" applyAlignment="1">
      <alignment horizontal="center" vertical="center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7" borderId="52" xfId="1" applyFont="1" applyFill="1" applyBorder="1" applyAlignment="1">
      <alignment horizontal="center" vertical="center"/>
    </xf>
    <xf numFmtId="0" fontId="6" fillId="6" borderId="45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32" xfId="1" applyFont="1" applyFill="1" applyBorder="1" applyAlignment="1">
      <alignment horizontal="center" vertical="center"/>
    </xf>
    <xf numFmtId="0" fontId="6" fillId="6" borderId="33" xfId="1" applyFont="1" applyFill="1" applyBorder="1" applyAlignment="1">
      <alignment horizontal="center" vertical="center"/>
    </xf>
    <xf numFmtId="0" fontId="6" fillId="6" borderId="31" xfId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vertical="center" shrinkToFit="1"/>
    </xf>
    <xf numFmtId="179" fontId="0" fillId="2" borderId="1" xfId="0" applyNumberFormat="1" applyFill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 shrinkToFit="1"/>
    </xf>
    <xf numFmtId="0" fontId="0" fillId="0" borderId="1" xfId="0" applyBorder="1" applyAlignment="1">
      <alignment vertical="top" wrapText="1"/>
    </xf>
    <xf numFmtId="0" fontId="15" fillId="0" borderId="0" xfId="0" applyFont="1" applyAlignment="1">
      <alignment horizontal="center" vertical="center"/>
    </xf>
    <xf numFmtId="0" fontId="0" fillId="0" borderId="53" xfId="0" applyBorder="1" applyAlignment="1">
      <alignment vertical="center" wrapText="1"/>
    </xf>
    <xf numFmtId="0" fontId="0" fillId="0" borderId="53" xfId="0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0" fillId="0" borderId="58" xfId="0" applyBorder="1" applyAlignment="1">
      <alignment vertical="center" wrapText="1"/>
    </xf>
    <xf numFmtId="0" fontId="0" fillId="0" borderId="58" xfId="0" applyBorder="1">
      <alignment vertical="center"/>
    </xf>
    <xf numFmtId="5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5" fontId="0" fillId="2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6" fillId="3" borderId="20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3" fillId="0" borderId="21" xfId="1" applyBorder="1" applyAlignment="1">
      <alignment vertical="center"/>
    </xf>
    <xf numFmtId="0" fontId="3" fillId="0" borderId="22" xfId="1" applyBorder="1" applyAlignment="1">
      <alignment vertical="center"/>
    </xf>
    <xf numFmtId="0" fontId="3" fillId="0" borderId="1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3" borderId="11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9" fillId="3" borderId="12" xfId="1" applyFont="1" applyFill="1" applyBorder="1" applyAlignment="1">
      <alignment horizontal="left" vertical="center"/>
    </xf>
    <xf numFmtId="0" fontId="5" fillId="0" borderId="18" xfId="1" applyFont="1" applyBorder="1" applyAlignment="1">
      <alignment vertical="center"/>
    </xf>
    <xf numFmtId="0" fontId="3" fillId="0" borderId="14" xfId="1" applyBorder="1" applyAlignment="1">
      <alignment vertical="center"/>
    </xf>
    <xf numFmtId="0" fontId="3" fillId="0" borderId="5" xfId="1" applyBorder="1" applyAlignment="1">
      <alignment vertical="center"/>
    </xf>
    <xf numFmtId="0" fontId="9" fillId="3" borderId="15" xfId="1" applyFont="1" applyFill="1" applyBorder="1" applyAlignment="1">
      <alignment horizontal="left" vertical="center" wrapText="1"/>
    </xf>
    <xf numFmtId="0" fontId="9" fillId="3" borderId="16" xfId="1" applyFont="1" applyFill="1" applyBorder="1" applyAlignment="1">
      <alignment horizontal="left" vertical="center" wrapText="1"/>
    </xf>
    <xf numFmtId="0" fontId="9" fillId="3" borderId="17" xfId="1" applyFont="1" applyFill="1" applyBorder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6" fillId="3" borderId="0" xfId="1" applyFont="1" applyFill="1" applyAlignment="1">
      <alignment horizontal="left" vertical="center" shrinkToFit="1"/>
    </xf>
    <xf numFmtId="0" fontId="5" fillId="0" borderId="0" xfId="1" applyFont="1" applyAlignment="1">
      <alignment vertical="center" shrinkToFit="1"/>
    </xf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 vertical="center"/>
    </xf>
    <xf numFmtId="0" fontId="0" fillId="0" borderId="53" xfId="0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28575</xdr:colOff>
      <xdr:row>0</xdr:row>
      <xdr:rowOff>49530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C4E77F-86BF-466F-8753-DF1D7E37C7D0}"/>
            </a:ext>
          </a:extLst>
        </xdr:cNvPr>
        <xdr:cNvSpPr txBox="1"/>
      </xdr:nvSpPr>
      <xdr:spPr>
        <a:xfrm>
          <a:off x="10666095" y="49530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9525</xdr:colOff>
      <xdr:row>0</xdr:row>
      <xdr:rowOff>123825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4FBEEC-F960-4B1E-B591-299A6BE811FC}"/>
            </a:ext>
          </a:extLst>
        </xdr:cNvPr>
        <xdr:cNvSpPr txBox="1"/>
      </xdr:nvSpPr>
      <xdr:spPr>
        <a:xfrm>
          <a:off x="12830175" y="12382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</xdr:row>
      <xdr:rowOff>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9E6BEB-A7C7-423B-B09E-40E7C2501ECB}"/>
            </a:ext>
          </a:extLst>
        </xdr:cNvPr>
        <xdr:cNvSpPr txBox="1"/>
      </xdr:nvSpPr>
      <xdr:spPr>
        <a:xfrm>
          <a:off x="11820525" y="23812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</xdr:row>
      <xdr:rowOff>0</xdr:rowOff>
    </xdr:from>
    <xdr:to>
      <xdr:col>25</xdr:col>
      <xdr:colOff>19050</xdr:colOff>
      <xdr:row>9</xdr:row>
      <xdr:rowOff>321945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BC1D7E-8E67-4B24-8946-FC848775BE46}"/>
            </a:ext>
          </a:extLst>
        </xdr:cNvPr>
        <xdr:cNvSpPr/>
      </xdr:nvSpPr>
      <xdr:spPr>
        <a:xfrm>
          <a:off x="9273540" y="1775460"/>
          <a:ext cx="2762250" cy="13049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学年に注意。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新学年になっていますか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?</a:t>
          </a:r>
        </a:p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昨年度のコピペは危険です。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よく確認してください。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28575</xdr:colOff>
      <xdr:row>1</xdr:row>
      <xdr:rowOff>19050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E9116-EA2C-4184-993D-46FAAEAEF387}"/>
            </a:ext>
          </a:extLst>
        </xdr:cNvPr>
        <xdr:cNvSpPr txBox="1"/>
      </xdr:nvSpPr>
      <xdr:spPr>
        <a:xfrm>
          <a:off x="11849100" y="25717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9525</xdr:colOff>
      <xdr:row>0</xdr:row>
      <xdr:rowOff>114300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449C8E-3155-49DE-B166-14B9CCB194C8}"/>
            </a:ext>
          </a:extLst>
        </xdr:cNvPr>
        <xdr:cNvSpPr txBox="1"/>
      </xdr:nvSpPr>
      <xdr:spPr>
        <a:xfrm>
          <a:off x="10544175" y="114300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85725</xdr:colOff>
      <xdr:row>0</xdr:row>
      <xdr:rowOff>28575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7DC52-F0FC-42CD-9512-9EC0A7235887}"/>
            </a:ext>
          </a:extLst>
        </xdr:cNvPr>
        <xdr:cNvSpPr txBox="1"/>
      </xdr:nvSpPr>
      <xdr:spPr>
        <a:xfrm>
          <a:off x="10048875" y="2857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85725</xdr:colOff>
      <xdr:row>0</xdr:row>
      <xdr:rowOff>161925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967B7-7805-4474-AF91-20C261F1660F}"/>
            </a:ext>
          </a:extLst>
        </xdr:cNvPr>
        <xdr:cNvSpPr txBox="1"/>
      </xdr:nvSpPr>
      <xdr:spPr>
        <a:xfrm>
          <a:off x="9734550" y="16192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104775</xdr:colOff>
      <xdr:row>0</xdr:row>
      <xdr:rowOff>66675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8D20F-58DD-4BBD-BE60-06DDF0014B4B}"/>
            </a:ext>
          </a:extLst>
        </xdr:cNvPr>
        <xdr:cNvSpPr txBox="1"/>
      </xdr:nvSpPr>
      <xdr:spPr>
        <a:xfrm>
          <a:off x="12782550" y="6667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T7" sqref="T7"/>
    </sheetView>
  </sheetViews>
  <sheetFormatPr defaultRowHeight="18.75"/>
  <cols>
    <col min="1" max="1" width="3.375" bestFit="1" customWidth="1"/>
    <col min="2" max="2" width="10.375" style="3" bestFit="1" customWidth="1"/>
    <col min="3" max="4" width="18.75" style="2" customWidth="1"/>
    <col min="5" max="5" width="12.75" style="4" customWidth="1"/>
    <col min="6" max="7" width="5" bestFit="1" customWidth="1"/>
    <col min="8" max="8" width="16.25" customWidth="1"/>
    <col min="9" max="16" width="4" customWidth="1"/>
    <col min="18" max="18" width="8.75" customWidth="1"/>
  </cols>
  <sheetData>
    <row r="1" spans="1:19" ht="18" customHeight="1">
      <c r="A1" t="s">
        <v>187</v>
      </c>
      <c r="G1" s="159" t="s">
        <v>24</v>
      </c>
      <c r="H1" s="6"/>
      <c r="J1" s="5" t="s">
        <v>56</v>
      </c>
      <c r="N1" s="22"/>
      <c r="O1" s="5" t="s">
        <v>55</v>
      </c>
    </row>
    <row r="2" spans="1:19">
      <c r="B2" s="12" t="s">
        <v>16</v>
      </c>
      <c r="C2" s="8"/>
      <c r="G2" s="160"/>
      <c r="H2" s="6"/>
      <c r="J2" s="5" t="s">
        <v>125</v>
      </c>
    </row>
    <row r="3" spans="1:19">
      <c r="B3" s="12" t="s">
        <v>20</v>
      </c>
      <c r="C3" s="8"/>
      <c r="G3" s="161"/>
      <c r="H3" s="6"/>
      <c r="J3" s="5" t="s">
        <v>190</v>
      </c>
    </row>
    <row r="4" spans="1:19">
      <c r="B4" s="12" t="s">
        <v>17</v>
      </c>
      <c r="C4" s="8"/>
      <c r="G4" s="146"/>
      <c r="H4" s="147"/>
    </row>
    <row r="5" spans="1:19">
      <c r="B5" s="12" t="s">
        <v>18</v>
      </c>
      <c r="C5" s="21">
        <f>SUM(Q6:R6)*3000</f>
        <v>0</v>
      </c>
      <c r="E5" s="158" t="s">
        <v>14</v>
      </c>
      <c r="F5" s="158"/>
      <c r="G5" s="158"/>
      <c r="H5" s="158"/>
      <c r="I5" s="15">
        <v>8</v>
      </c>
      <c r="J5" s="15">
        <v>8</v>
      </c>
      <c r="K5" s="15">
        <v>8</v>
      </c>
      <c r="L5" s="15">
        <v>8</v>
      </c>
      <c r="M5" s="15">
        <v>8</v>
      </c>
      <c r="N5" s="15">
        <v>8</v>
      </c>
      <c r="O5" s="15">
        <v>8</v>
      </c>
      <c r="P5" s="15">
        <v>8</v>
      </c>
      <c r="Q5" s="10" t="s">
        <v>132</v>
      </c>
      <c r="R5" s="10" t="s">
        <v>133</v>
      </c>
      <c r="S5" s="10" t="s">
        <v>19</v>
      </c>
    </row>
    <row r="6" spans="1:19">
      <c r="B6" s="12" t="s">
        <v>25</v>
      </c>
      <c r="C6" s="21">
        <f>C5+'⓪選手権（小学生）'!C5+'⓪県選手権（中学生）'!D6</f>
        <v>0</v>
      </c>
      <c r="D6" s="2" t="s">
        <v>189</v>
      </c>
      <c r="E6" s="157" t="s">
        <v>21</v>
      </c>
      <c r="F6" s="157"/>
      <c r="G6" s="19">
        <f>C3</f>
        <v>0</v>
      </c>
      <c r="H6" s="19">
        <f>C2</f>
        <v>0</v>
      </c>
      <c r="I6" s="20">
        <f>IF(SUM(I8:I55)&gt;I5,"×",SUM(I8:I55))</f>
        <v>0</v>
      </c>
      <c r="J6" s="20">
        <f t="shared" ref="J6:P6" si="0">IF(SUM(J8:J55)&gt;J5,"×",SUM(J8:J55))</f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>SUM(I6:L6)</f>
        <v>0</v>
      </c>
      <c r="R6" s="20">
        <f>SUM(M6:P6)</f>
        <v>0</v>
      </c>
      <c r="S6" s="20">
        <f>COUNT(B8:B55)</f>
        <v>0</v>
      </c>
    </row>
    <row r="7" spans="1:19" ht="99.6" customHeight="1">
      <c r="A7" s="6"/>
      <c r="B7" s="7" t="s">
        <v>15</v>
      </c>
      <c r="C7" s="8" t="s">
        <v>1</v>
      </c>
      <c r="D7" s="8" t="s">
        <v>2</v>
      </c>
      <c r="E7" s="9" t="s">
        <v>3</v>
      </c>
      <c r="F7" s="10" t="s">
        <v>4</v>
      </c>
      <c r="G7" s="10" t="s">
        <v>5</v>
      </c>
      <c r="H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154</v>
      </c>
      <c r="O7" s="11" t="s">
        <v>12</v>
      </c>
      <c r="P7" s="11" t="s">
        <v>13</v>
      </c>
      <c r="Q7" s="16" t="s">
        <v>22</v>
      </c>
    </row>
    <row r="8" spans="1:19">
      <c r="A8" s="6">
        <v>1</v>
      </c>
      <c r="B8" s="12"/>
      <c r="C8" s="13"/>
      <c r="D8" s="13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20" t="str">
        <f>IF(COUNTIF(B:B,B8)&gt;1,"重複"," ")</f>
        <v xml:space="preserve"> </v>
      </c>
    </row>
    <row r="9" spans="1:19">
      <c r="A9" s="6">
        <v>2</v>
      </c>
      <c r="B9" s="12"/>
      <c r="C9" s="13"/>
      <c r="D9" s="13"/>
      <c r="E9" s="1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0" t="str">
        <f t="shared" ref="Q9:Q55" si="1">IF(COUNTIF(B:B,B9)&gt;1,"重複"," ")</f>
        <v xml:space="preserve"> </v>
      </c>
    </row>
    <row r="10" spans="1:19">
      <c r="A10" s="6">
        <v>3</v>
      </c>
      <c r="B10" s="12"/>
      <c r="C10" s="13"/>
      <c r="D10" s="13"/>
      <c r="E10" s="1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0" t="str">
        <f t="shared" si="1"/>
        <v xml:space="preserve"> </v>
      </c>
    </row>
    <row r="11" spans="1:19">
      <c r="A11" s="6">
        <v>4</v>
      </c>
      <c r="B11" s="12"/>
      <c r="C11" s="13"/>
      <c r="D11" s="13"/>
      <c r="E11" s="1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0" t="str">
        <f t="shared" si="1"/>
        <v xml:space="preserve"> </v>
      </c>
    </row>
    <row r="12" spans="1:19">
      <c r="A12" s="6">
        <v>5</v>
      </c>
      <c r="B12" s="12"/>
      <c r="C12" s="13"/>
      <c r="D12" s="13"/>
      <c r="E12" s="1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0" t="str">
        <f t="shared" si="1"/>
        <v xml:space="preserve"> </v>
      </c>
    </row>
    <row r="13" spans="1:19">
      <c r="A13" s="6">
        <v>6</v>
      </c>
      <c r="B13" s="12"/>
      <c r="C13" s="13"/>
      <c r="D13" s="13"/>
      <c r="E13" s="1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0" t="str">
        <f t="shared" si="1"/>
        <v xml:space="preserve"> </v>
      </c>
    </row>
    <row r="14" spans="1:19">
      <c r="A14" s="6">
        <v>7</v>
      </c>
      <c r="B14" s="12"/>
      <c r="C14" s="13"/>
      <c r="D14" s="13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0" t="str">
        <f t="shared" si="1"/>
        <v xml:space="preserve"> </v>
      </c>
    </row>
    <row r="15" spans="1:19">
      <c r="A15" s="6">
        <v>8</v>
      </c>
      <c r="B15" s="12"/>
      <c r="C15" s="13"/>
      <c r="D15" s="13"/>
      <c r="E15" s="1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0" t="str">
        <f t="shared" si="1"/>
        <v xml:space="preserve"> </v>
      </c>
    </row>
    <row r="16" spans="1:19">
      <c r="A16" s="6">
        <v>9</v>
      </c>
      <c r="B16" s="12"/>
      <c r="C16" s="13"/>
      <c r="D16" s="13"/>
      <c r="E16" s="1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0" t="str">
        <f t="shared" si="1"/>
        <v xml:space="preserve"> </v>
      </c>
    </row>
    <row r="17" spans="1:17">
      <c r="A17" s="6">
        <v>10</v>
      </c>
      <c r="B17" s="12"/>
      <c r="C17" s="13"/>
      <c r="D17" s="13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0" t="str">
        <f t="shared" si="1"/>
        <v xml:space="preserve"> </v>
      </c>
    </row>
    <row r="18" spans="1:17">
      <c r="A18" s="6">
        <v>11</v>
      </c>
      <c r="B18" s="12"/>
      <c r="C18" s="13"/>
      <c r="D18" s="13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0" t="str">
        <f t="shared" si="1"/>
        <v xml:space="preserve"> </v>
      </c>
    </row>
    <row r="19" spans="1:17">
      <c r="A19" s="6">
        <v>12</v>
      </c>
      <c r="B19" s="12"/>
      <c r="C19" s="13"/>
      <c r="D19" s="13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0" t="str">
        <f t="shared" si="1"/>
        <v xml:space="preserve"> </v>
      </c>
    </row>
    <row r="20" spans="1:17">
      <c r="A20" s="6">
        <v>13</v>
      </c>
      <c r="B20" s="12"/>
      <c r="C20" s="13"/>
      <c r="D20" s="13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0" t="str">
        <f t="shared" si="1"/>
        <v xml:space="preserve"> </v>
      </c>
    </row>
    <row r="21" spans="1:17">
      <c r="A21" s="6">
        <v>14</v>
      </c>
      <c r="B21" s="12"/>
      <c r="C21" s="13"/>
      <c r="D21" s="13"/>
      <c r="E21" s="1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0" t="str">
        <f t="shared" si="1"/>
        <v xml:space="preserve"> </v>
      </c>
    </row>
    <row r="22" spans="1:17">
      <c r="A22" s="6">
        <v>15</v>
      </c>
      <c r="B22" s="12"/>
      <c r="C22" s="13"/>
      <c r="D22" s="13"/>
      <c r="E22" s="1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0" t="str">
        <f t="shared" si="1"/>
        <v xml:space="preserve"> </v>
      </c>
    </row>
    <row r="23" spans="1:17">
      <c r="A23" s="6">
        <v>16</v>
      </c>
      <c r="B23" s="12"/>
      <c r="C23" s="13"/>
      <c r="D23" s="13"/>
      <c r="E23" s="1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 t="str">
        <f t="shared" si="1"/>
        <v xml:space="preserve"> </v>
      </c>
    </row>
    <row r="24" spans="1:17">
      <c r="A24" s="6">
        <v>17</v>
      </c>
      <c r="B24" s="12"/>
      <c r="C24" s="13"/>
      <c r="D24" s="13"/>
      <c r="E24" s="1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 t="str">
        <f t="shared" si="1"/>
        <v xml:space="preserve"> </v>
      </c>
    </row>
    <row r="25" spans="1:17">
      <c r="A25" s="6">
        <v>18</v>
      </c>
      <c r="B25" s="12"/>
      <c r="C25" s="13"/>
      <c r="D25" s="13"/>
      <c r="E25" s="1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 t="str">
        <f t="shared" si="1"/>
        <v xml:space="preserve"> </v>
      </c>
    </row>
    <row r="26" spans="1:17">
      <c r="A26" s="6">
        <v>19</v>
      </c>
      <c r="B26" s="12"/>
      <c r="C26" s="13"/>
      <c r="D26" s="13"/>
      <c r="E26" s="1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 t="str">
        <f t="shared" si="1"/>
        <v xml:space="preserve"> </v>
      </c>
    </row>
    <row r="27" spans="1:17">
      <c r="A27" s="6">
        <v>20</v>
      </c>
      <c r="B27" s="12"/>
      <c r="C27" s="13"/>
      <c r="D27" s="13"/>
      <c r="E27" s="1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 t="str">
        <f t="shared" si="1"/>
        <v xml:space="preserve"> </v>
      </c>
    </row>
    <row r="28" spans="1:17">
      <c r="A28" s="6">
        <v>21</v>
      </c>
      <c r="B28" s="12"/>
      <c r="C28" s="13"/>
      <c r="D28" s="13"/>
      <c r="E28" s="1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 t="str">
        <f t="shared" si="1"/>
        <v xml:space="preserve"> </v>
      </c>
    </row>
    <row r="29" spans="1:17">
      <c r="A29" s="6">
        <v>22</v>
      </c>
      <c r="B29" s="12"/>
      <c r="C29" s="13"/>
      <c r="D29" s="13"/>
      <c r="E29" s="1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 t="str">
        <f t="shared" si="1"/>
        <v xml:space="preserve"> </v>
      </c>
    </row>
    <row r="30" spans="1:17">
      <c r="A30" s="6">
        <v>23</v>
      </c>
      <c r="B30" s="12"/>
      <c r="C30" s="13"/>
      <c r="D30" s="13"/>
      <c r="E30" s="1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 t="str">
        <f t="shared" si="1"/>
        <v xml:space="preserve"> </v>
      </c>
    </row>
    <row r="31" spans="1:17">
      <c r="A31" s="6">
        <v>24</v>
      </c>
      <c r="B31" s="12"/>
      <c r="C31" s="13"/>
      <c r="D31" s="13"/>
      <c r="E31" s="1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 t="str">
        <f t="shared" si="1"/>
        <v xml:space="preserve"> </v>
      </c>
    </row>
    <row r="32" spans="1:17">
      <c r="A32" s="6">
        <v>25</v>
      </c>
      <c r="B32" s="12"/>
      <c r="C32" s="13"/>
      <c r="D32" s="13"/>
      <c r="E32" s="1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 t="str">
        <f t="shared" si="1"/>
        <v xml:space="preserve"> </v>
      </c>
    </row>
    <row r="33" spans="1:17">
      <c r="A33" s="6">
        <v>26</v>
      </c>
      <c r="B33" s="12"/>
      <c r="C33" s="13"/>
      <c r="D33" s="13"/>
      <c r="E33" s="1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 t="str">
        <f t="shared" si="1"/>
        <v xml:space="preserve"> </v>
      </c>
    </row>
    <row r="34" spans="1:17">
      <c r="A34" s="6">
        <v>27</v>
      </c>
      <c r="B34" s="12"/>
      <c r="C34" s="13"/>
      <c r="D34" s="13"/>
      <c r="E34" s="1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tr">
        <f t="shared" si="1"/>
        <v xml:space="preserve"> </v>
      </c>
    </row>
    <row r="35" spans="1:17">
      <c r="A35" s="6">
        <v>28</v>
      </c>
      <c r="B35" s="12"/>
      <c r="C35" s="13"/>
      <c r="D35" s="13"/>
      <c r="E35" s="1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tr">
        <f t="shared" si="1"/>
        <v xml:space="preserve"> </v>
      </c>
    </row>
    <row r="36" spans="1:17">
      <c r="A36" s="6">
        <v>29</v>
      </c>
      <c r="B36" s="12"/>
      <c r="C36" s="13"/>
      <c r="D36" s="13"/>
      <c r="E36" s="1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tr">
        <f t="shared" si="1"/>
        <v xml:space="preserve"> </v>
      </c>
    </row>
    <row r="37" spans="1:17">
      <c r="A37" s="6">
        <v>30</v>
      </c>
      <c r="B37" s="12"/>
      <c r="C37" s="13"/>
      <c r="D37" s="13"/>
      <c r="E37" s="1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 t="str">
        <f t="shared" si="1"/>
        <v xml:space="preserve"> </v>
      </c>
    </row>
    <row r="38" spans="1:17">
      <c r="A38" s="6">
        <v>31</v>
      </c>
      <c r="B38" s="12"/>
      <c r="C38" s="13"/>
      <c r="D38" s="13"/>
      <c r="E38" s="1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 t="str">
        <f t="shared" si="1"/>
        <v xml:space="preserve"> </v>
      </c>
    </row>
    <row r="39" spans="1:17">
      <c r="A39" s="6">
        <v>32</v>
      </c>
      <c r="B39" s="12"/>
      <c r="C39" s="13"/>
      <c r="D39" s="13"/>
      <c r="E39" s="1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 t="str">
        <f t="shared" si="1"/>
        <v xml:space="preserve"> </v>
      </c>
    </row>
    <row r="40" spans="1:17">
      <c r="A40" s="6">
        <v>33</v>
      </c>
      <c r="B40" s="12"/>
      <c r="C40" s="13"/>
      <c r="D40" s="13"/>
      <c r="E40" s="1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 t="str">
        <f t="shared" si="1"/>
        <v xml:space="preserve"> </v>
      </c>
    </row>
    <row r="41" spans="1:17">
      <c r="A41" s="6">
        <v>34</v>
      </c>
      <c r="B41" s="12"/>
      <c r="C41" s="13"/>
      <c r="D41" s="13"/>
      <c r="E41" s="14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tr">
        <f t="shared" si="1"/>
        <v xml:space="preserve"> </v>
      </c>
    </row>
    <row r="42" spans="1:17">
      <c r="A42" s="6">
        <v>35</v>
      </c>
      <c r="B42" s="12"/>
      <c r="C42" s="13"/>
      <c r="D42" s="13"/>
      <c r="E42" s="14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 t="str">
        <f t="shared" si="1"/>
        <v xml:space="preserve"> </v>
      </c>
    </row>
    <row r="43" spans="1:17">
      <c r="A43" s="6">
        <v>36</v>
      </c>
      <c r="B43" s="12"/>
      <c r="C43" s="13"/>
      <c r="D43" s="13"/>
      <c r="E43" s="14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 t="str">
        <f t="shared" si="1"/>
        <v xml:space="preserve"> </v>
      </c>
    </row>
    <row r="44" spans="1:17">
      <c r="A44" s="6">
        <v>37</v>
      </c>
      <c r="B44" s="12"/>
      <c r="C44" s="13"/>
      <c r="D44" s="13"/>
      <c r="E44" s="14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 t="str">
        <f t="shared" si="1"/>
        <v xml:space="preserve"> </v>
      </c>
    </row>
    <row r="45" spans="1:17">
      <c r="A45" s="6">
        <v>38</v>
      </c>
      <c r="B45" s="12"/>
      <c r="C45" s="13"/>
      <c r="D45" s="13"/>
      <c r="E45" s="14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 t="str">
        <f t="shared" si="1"/>
        <v xml:space="preserve"> </v>
      </c>
    </row>
    <row r="46" spans="1:17">
      <c r="A46" s="6">
        <v>39</v>
      </c>
      <c r="B46" s="12"/>
      <c r="C46" s="13"/>
      <c r="D46" s="13"/>
      <c r="E46" s="1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 t="str">
        <f t="shared" si="1"/>
        <v xml:space="preserve"> </v>
      </c>
    </row>
    <row r="47" spans="1:17">
      <c r="A47" s="6">
        <v>40</v>
      </c>
      <c r="B47" s="12"/>
      <c r="C47" s="13"/>
      <c r="D47" s="13"/>
      <c r="E47" s="14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 t="str">
        <f t="shared" si="1"/>
        <v xml:space="preserve"> </v>
      </c>
    </row>
    <row r="48" spans="1:17">
      <c r="A48" s="6">
        <v>41</v>
      </c>
      <c r="B48" s="12"/>
      <c r="C48" s="13"/>
      <c r="D48" s="13"/>
      <c r="E48" s="14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 t="str">
        <f t="shared" si="1"/>
        <v xml:space="preserve"> </v>
      </c>
    </row>
    <row r="49" spans="1:17">
      <c r="A49" s="6">
        <v>42</v>
      </c>
      <c r="B49" s="12"/>
      <c r="C49" s="13"/>
      <c r="D49" s="13"/>
      <c r="E49" s="14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 t="str">
        <f t="shared" si="1"/>
        <v xml:space="preserve"> </v>
      </c>
    </row>
    <row r="50" spans="1:17">
      <c r="A50" s="6">
        <v>43</v>
      </c>
      <c r="B50" s="12"/>
      <c r="C50" s="13"/>
      <c r="D50" s="13"/>
      <c r="E50" s="1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0" t="str">
        <f t="shared" si="1"/>
        <v xml:space="preserve"> </v>
      </c>
    </row>
    <row r="51" spans="1:17">
      <c r="A51" s="6">
        <v>44</v>
      </c>
      <c r="B51" s="12"/>
      <c r="C51" s="13"/>
      <c r="D51" s="13"/>
      <c r="E51" s="14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0" t="str">
        <f t="shared" si="1"/>
        <v xml:space="preserve"> </v>
      </c>
    </row>
    <row r="52" spans="1:17">
      <c r="A52" s="6">
        <v>45</v>
      </c>
      <c r="B52" s="12"/>
      <c r="C52" s="13"/>
      <c r="D52" s="13"/>
      <c r="E52" s="14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0" t="str">
        <f t="shared" si="1"/>
        <v xml:space="preserve"> </v>
      </c>
    </row>
    <row r="53" spans="1:17">
      <c r="A53" s="6">
        <v>46</v>
      </c>
      <c r="B53" s="12"/>
      <c r="C53" s="13"/>
      <c r="D53" s="13"/>
      <c r="E53" s="1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0" t="str">
        <f t="shared" si="1"/>
        <v xml:space="preserve"> </v>
      </c>
    </row>
    <row r="54" spans="1:17">
      <c r="A54" s="6">
        <v>47</v>
      </c>
      <c r="B54" s="12"/>
      <c r="C54" s="13"/>
      <c r="D54" s="13"/>
      <c r="E54" s="14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0" t="str">
        <f t="shared" si="1"/>
        <v xml:space="preserve"> </v>
      </c>
    </row>
    <row r="55" spans="1:17">
      <c r="A55" s="6">
        <v>48</v>
      </c>
      <c r="B55" s="12"/>
      <c r="C55" s="13"/>
      <c r="D55" s="13"/>
      <c r="E55" s="1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0" t="str">
        <f t="shared" si="1"/>
        <v xml:space="preserve"> </v>
      </c>
    </row>
  </sheetData>
  <mergeCells count="3">
    <mergeCell ref="E6:F6"/>
    <mergeCell ref="E5:H5"/>
    <mergeCell ref="G1:G3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1" sqref="M1:N1"/>
    </sheetView>
  </sheetViews>
  <sheetFormatPr defaultRowHeight="18.75"/>
  <cols>
    <col min="1" max="1" width="5.25" customWidth="1"/>
    <col min="2" max="2" width="10" customWidth="1"/>
    <col min="3" max="4" width="18.75" customWidth="1"/>
    <col min="5" max="5" width="12.75" customWidth="1"/>
    <col min="6" max="6" width="12.75" style="2" customWidth="1"/>
    <col min="7" max="12" width="3.75" style="1" customWidth="1"/>
    <col min="13" max="30" width="3.75" customWidth="1"/>
    <col min="31" max="32" width="5.375" customWidth="1"/>
    <col min="33" max="33" width="4.875" customWidth="1"/>
  </cols>
  <sheetData>
    <row r="1" spans="1:33">
      <c r="A1" t="s">
        <v>54</v>
      </c>
      <c r="B1" s="3"/>
      <c r="C1" s="2"/>
      <c r="E1" s="159" t="s">
        <v>24</v>
      </c>
      <c r="F1" s="6"/>
      <c r="I1" s="5" t="s">
        <v>56</v>
      </c>
      <c r="J1"/>
      <c r="K1"/>
      <c r="L1"/>
      <c r="M1" s="22"/>
      <c r="N1" s="5" t="s">
        <v>55</v>
      </c>
    </row>
    <row r="2" spans="1:33">
      <c r="B2" s="12" t="s">
        <v>16</v>
      </c>
      <c r="C2" s="8"/>
      <c r="E2" s="160"/>
      <c r="F2" s="6"/>
      <c r="I2" s="5" t="s">
        <v>125</v>
      </c>
      <c r="J2"/>
      <c r="K2"/>
      <c r="L2"/>
      <c r="N2" s="5"/>
    </row>
    <row r="3" spans="1:33">
      <c r="B3" s="12" t="s">
        <v>20</v>
      </c>
      <c r="C3" s="8"/>
      <c r="E3" s="161"/>
      <c r="F3" s="6"/>
      <c r="I3" s="5" t="s">
        <v>130</v>
      </c>
      <c r="J3"/>
      <c r="K3"/>
      <c r="L3"/>
    </row>
    <row r="4" spans="1:33">
      <c r="B4" s="12" t="s">
        <v>17</v>
      </c>
      <c r="C4" s="8"/>
      <c r="E4" s="146"/>
      <c r="F4" s="147"/>
      <c r="I4" s="5" t="s">
        <v>190</v>
      </c>
    </row>
    <row r="5" spans="1:33">
      <c r="B5" s="12" t="s">
        <v>18</v>
      </c>
      <c r="C5" s="21">
        <f>SUM(AE6:AF6)*3000</f>
        <v>0</v>
      </c>
      <c r="E5" s="162" t="s">
        <v>53</v>
      </c>
      <c r="F5" s="163"/>
      <c r="G5" s="23">
        <v>4</v>
      </c>
      <c r="H5" s="23">
        <v>4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>
        <v>4</v>
      </c>
      <c r="Q5" s="23">
        <v>4</v>
      </c>
      <c r="R5" s="23">
        <v>4</v>
      </c>
      <c r="S5" s="23">
        <v>4</v>
      </c>
      <c r="T5" s="23">
        <v>4</v>
      </c>
      <c r="U5" s="23">
        <v>4</v>
      </c>
      <c r="V5" s="23">
        <v>4</v>
      </c>
      <c r="W5" s="23">
        <v>4</v>
      </c>
      <c r="X5" s="23">
        <v>4</v>
      </c>
      <c r="Y5" s="23">
        <v>4</v>
      </c>
      <c r="Z5" s="23">
        <v>4</v>
      </c>
      <c r="AA5" s="23">
        <v>4</v>
      </c>
      <c r="AB5" s="23">
        <v>4</v>
      </c>
      <c r="AC5" s="23">
        <v>4</v>
      </c>
      <c r="AD5" s="23">
        <v>4</v>
      </c>
      <c r="AE5" s="10" t="s">
        <v>132</v>
      </c>
      <c r="AF5" s="13" t="s">
        <v>133</v>
      </c>
      <c r="AG5" s="13" t="s">
        <v>19</v>
      </c>
    </row>
    <row r="6" spans="1:33" ht="18" customHeight="1">
      <c r="B6" s="12" t="s">
        <v>118</v>
      </c>
      <c r="C6" s="151">
        <f>C5+'⓪選手権（一般）'!C5+'⓪県選手権（中学生）'!D6</f>
        <v>0</v>
      </c>
      <c r="D6" t="s">
        <v>189</v>
      </c>
      <c r="E6" s="20">
        <f>C3</f>
        <v>0</v>
      </c>
      <c r="F6" s="19">
        <f>C2</f>
        <v>0</v>
      </c>
      <c r="G6" s="24">
        <f>IF(SUM(G8:G103)&gt;G5,"×",SUM(G8:G103))</f>
        <v>0</v>
      </c>
      <c r="H6" s="24">
        <f t="shared" ref="H6:AD6" si="0">IF(SUM(H8:H103)&gt;H5,"×",SUM(H8:H103))</f>
        <v>0</v>
      </c>
      <c r="I6" s="24">
        <f t="shared" si="0"/>
        <v>0</v>
      </c>
      <c r="J6" s="24">
        <f t="shared" si="0"/>
        <v>0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0">
        <f>SUM(G6:R6)</f>
        <v>0</v>
      </c>
      <c r="AF6" s="20">
        <f>SUM(S6:AD6)</f>
        <v>0</v>
      </c>
      <c r="AG6" s="20">
        <f>COUNT(B8:B103)</f>
        <v>0</v>
      </c>
    </row>
    <row r="7" spans="1:33" ht="105" customHeight="1">
      <c r="A7" s="6"/>
      <c r="B7" s="10" t="s">
        <v>15</v>
      </c>
      <c r="C7" s="10" t="s">
        <v>1</v>
      </c>
      <c r="D7" s="10" t="s">
        <v>2</v>
      </c>
      <c r="E7" s="10" t="s">
        <v>27</v>
      </c>
      <c r="F7" s="18" t="s">
        <v>34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33</v>
      </c>
      <c r="M7" s="11" t="s">
        <v>35</v>
      </c>
      <c r="N7" s="11" t="s">
        <v>36</v>
      </c>
      <c r="O7" s="11" t="s">
        <v>37</v>
      </c>
      <c r="P7" s="11" t="s">
        <v>38</v>
      </c>
      <c r="Q7" s="11" t="s">
        <v>39</v>
      </c>
      <c r="R7" s="11" t="s">
        <v>40</v>
      </c>
      <c r="S7" s="11" t="s">
        <v>41</v>
      </c>
      <c r="T7" s="11" t="s">
        <v>42</v>
      </c>
      <c r="U7" s="11" t="s">
        <v>43</v>
      </c>
      <c r="V7" s="11" t="s">
        <v>44</v>
      </c>
      <c r="W7" s="11" t="s">
        <v>45</v>
      </c>
      <c r="X7" s="11" t="s">
        <v>46</v>
      </c>
      <c r="Y7" s="11" t="s">
        <v>47</v>
      </c>
      <c r="Z7" s="11" t="s">
        <v>48</v>
      </c>
      <c r="AA7" s="11" t="s">
        <v>49</v>
      </c>
      <c r="AB7" s="11" t="s">
        <v>50</v>
      </c>
      <c r="AC7" s="11" t="s">
        <v>51</v>
      </c>
      <c r="AD7" s="11" t="s">
        <v>52</v>
      </c>
      <c r="AE7" s="11" t="s">
        <v>22</v>
      </c>
      <c r="AF7" s="11" t="s">
        <v>104</v>
      </c>
    </row>
    <row r="8" spans="1:33">
      <c r="A8" s="6">
        <v>1</v>
      </c>
      <c r="B8" s="12"/>
      <c r="C8" s="6"/>
      <c r="D8" s="6"/>
      <c r="E8" s="6"/>
      <c r="F8" s="13"/>
      <c r="G8" s="17"/>
      <c r="H8" s="17"/>
      <c r="I8" s="17"/>
      <c r="J8" s="17"/>
      <c r="K8" s="17"/>
      <c r="L8" s="1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20" t="str">
        <f>IF(COUNTIF(B:B,B8)&gt;1,"重複"," ")</f>
        <v xml:space="preserve"> </v>
      </c>
      <c r="AF8" s="20" t="str">
        <f>IF(SUM(G8:AD8)&gt;1,"×","")</f>
        <v/>
      </c>
    </row>
    <row r="9" spans="1:33">
      <c r="A9" s="6">
        <v>2</v>
      </c>
      <c r="B9" s="12"/>
      <c r="C9" s="6"/>
      <c r="D9" s="6"/>
      <c r="E9" s="6"/>
      <c r="F9" s="13"/>
      <c r="G9" s="17"/>
      <c r="H9" s="17"/>
      <c r="I9" s="17"/>
      <c r="J9" s="17"/>
      <c r="K9" s="17"/>
      <c r="L9" s="1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20"/>
      <c r="AF9" s="20" t="str">
        <f t="shared" ref="AF9:AF72" si="1">IF(SUM(G9:AD9)&gt;1,"×","")</f>
        <v/>
      </c>
    </row>
    <row r="10" spans="1:33">
      <c r="A10" s="6">
        <v>3</v>
      </c>
      <c r="B10" s="12"/>
      <c r="C10" s="6"/>
      <c r="D10" s="6"/>
      <c r="E10" s="6"/>
      <c r="F10" s="13"/>
      <c r="G10" s="17"/>
      <c r="H10" s="17"/>
      <c r="I10" s="17"/>
      <c r="J10" s="17"/>
      <c r="K10" s="17"/>
      <c r="L10" s="1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20"/>
      <c r="AF10" s="20" t="str">
        <f t="shared" si="1"/>
        <v/>
      </c>
    </row>
    <row r="11" spans="1:33">
      <c r="A11" s="6">
        <v>4</v>
      </c>
      <c r="B11" s="12"/>
      <c r="C11" s="6"/>
      <c r="D11" s="6"/>
      <c r="E11" s="6"/>
      <c r="F11" s="13"/>
      <c r="G11" s="17"/>
      <c r="H11" s="17"/>
      <c r="I11" s="17"/>
      <c r="J11" s="17"/>
      <c r="K11" s="17"/>
      <c r="L11" s="1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20"/>
      <c r="AF11" s="20" t="str">
        <f t="shared" si="1"/>
        <v/>
      </c>
    </row>
    <row r="12" spans="1:33">
      <c r="A12" s="6">
        <v>5</v>
      </c>
      <c r="B12" s="12"/>
      <c r="C12" s="6"/>
      <c r="D12" s="6"/>
      <c r="E12" s="6"/>
      <c r="F12" s="13"/>
      <c r="G12" s="17"/>
      <c r="H12" s="17"/>
      <c r="I12" s="17"/>
      <c r="J12" s="17"/>
      <c r="K12" s="17"/>
      <c r="L12" s="1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0"/>
      <c r="AF12" s="20" t="str">
        <f t="shared" si="1"/>
        <v/>
      </c>
    </row>
    <row r="13" spans="1:33">
      <c r="A13" s="6">
        <v>6</v>
      </c>
      <c r="B13" s="12"/>
      <c r="C13" s="6"/>
      <c r="D13" s="6"/>
      <c r="E13" s="6"/>
      <c r="F13" s="13"/>
      <c r="G13" s="17"/>
      <c r="H13" s="17"/>
      <c r="I13" s="17"/>
      <c r="J13" s="17"/>
      <c r="K13" s="17"/>
      <c r="L13" s="1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0"/>
      <c r="AF13" s="20" t="str">
        <f t="shared" si="1"/>
        <v/>
      </c>
    </row>
    <row r="14" spans="1:33">
      <c r="A14" s="6">
        <v>7</v>
      </c>
      <c r="B14" s="12"/>
      <c r="C14" s="6"/>
      <c r="D14" s="6"/>
      <c r="E14" s="6"/>
      <c r="F14" s="13"/>
      <c r="G14" s="17"/>
      <c r="H14" s="17"/>
      <c r="I14" s="17"/>
      <c r="J14" s="17"/>
      <c r="K14" s="17"/>
      <c r="L14" s="1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20"/>
      <c r="AF14" s="20" t="str">
        <f t="shared" si="1"/>
        <v/>
      </c>
    </row>
    <row r="15" spans="1:33">
      <c r="A15" s="6">
        <v>8</v>
      </c>
      <c r="B15" s="12"/>
      <c r="C15" s="6"/>
      <c r="D15" s="6"/>
      <c r="E15" s="6"/>
      <c r="F15" s="13"/>
      <c r="G15" s="17"/>
      <c r="H15" s="17"/>
      <c r="I15" s="17"/>
      <c r="J15" s="17"/>
      <c r="K15" s="17"/>
      <c r="L15" s="1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20"/>
      <c r="AF15" s="20" t="str">
        <f t="shared" si="1"/>
        <v/>
      </c>
    </row>
    <row r="16" spans="1:33">
      <c r="A16" s="6">
        <v>9</v>
      </c>
      <c r="B16" s="12"/>
      <c r="C16" s="6"/>
      <c r="D16" s="6"/>
      <c r="E16" s="6"/>
      <c r="F16" s="13"/>
      <c r="G16" s="17"/>
      <c r="H16" s="17"/>
      <c r="I16" s="17"/>
      <c r="J16" s="17"/>
      <c r="K16" s="17"/>
      <c r="L16" s="1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20"/>
      <c r="AF16" s="20" t="str">
        <f t="shared" si="1"/>
        <v/>
      </c>
    </row>
    <row r="17" spans="1:32">
      <c r="A17" s="6">
        <v>10</v>
      </c>
      <c r="B17" s="12"/>
      <c r="C17" s="6"/>
      <c r="D17" s="6"/>
      <c r="E17" s="6"/>
      <c r="F17" s="13"/>
      <c r="G17" s="17"/>
      <c r="H17" s="17"/>
      <c r="I17" s="17"/>
      <c r="J17" s="17"/>
      <c r="K17" s="17"/>
      <c r="L17" s="1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20"/>
      <c r="AF17" s="20" t="str">
        <f t="shared" si="1"/>
        <v/>
      </c>
    </row>
    <row r="18" spans="1:32">
      <c r="A18" s="6">
        <v>11</v>
      </c>
      <c r="B18" s="12"/>
      <c r="C18" s="6"/>
      <c r="D18" s="6"/>
      <c r="E18" s="6"/>
      <c r="F18" s="13"/>
      <c r="G18" s="17"/>
      <c r="H18" s="17"/>
      <c r="I18" s="17"/>
      <c r="J18" s="17"/>
      <c r="K18" s="17"/>
      <c r="L18" s="17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20"/>
      <c r="AF18" s="20" t="str">
        <f t="shared" si="1"/>
        <v/>
      </c>
    </row>
    <row r="19" spans="1:32">
      <c r="A19" s="6">
        <v>12</v>
      </c>
      <c r="B19" s="12"/>
      <c r="C19" s="6"/>
      <c r="D19" s="6"/>
      <c r="E19" s="6"/>
      <c r="F19" s="13"/>
      <c r="G19" s="17"/>
      <c r="H19" s="17"/>
      <c r="I19" s="17"/>
      <c r="J19" s="17"/>
      <c r="K19" s="17"/>
      <c r="L19" s="1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20"/>
      <c r="AF19" s="20" t="str">
        <f t="shared" si="1"/>
        <v/>
      </c>
    </row>
    <row r="20" spans="1:32">
      <c r="A20" s="6">
        <v>13</v>
      </c>
      <c r="B20" s="12"/>
      <c r="C20" s="6"/>
      <c r="D20" s="6"/>
      <c r="E20" s="6"/>
      <c r="F20" s="13"/>
      <c r="G20" s="17"/>
      <c r="H20" s="17"/>
      <c r="I20" s="17"/>
      <c r="J20" s="17"/>
      <c r="K20" s="17"/>
      <c r="L20" s="1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20"/>
      <c r="AF20" s="20" t="str">
        <f t="shared" si="1"/>
        <v/>
      </c>
    </row>
    <row r="21" spans="1:32">
      <c r="A21" s="6">
        <v>14</v>
      </c>
      <c r="B21" s="12"/>
      <c r="C21" s="6"/>
      <c r="D21" s="6"/>
      <c r="E21" s="6"/>
      <c r="F21" s="13"/>
      <c r="G21" s="17"/>
      <c r="H21" s="17"/>
      <c r="I21" s="17"/>
      <c r="J21" s="17"/>
      <c r="K21" s="17"/>
      <c r="L21" s="1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20"/>
      <c r="AF21" s="20" t="str">
        <f t="shared" si="1"/>
        <v/>
      </c>
    </row>
    <row r="22" spans="1:32">
      <c r="A22" s="6">
        <v>15</v>
      </c>
      <c r="B22" s="12"/>
      <c r="C22" s="6"/>
      <c r="D22" s="6"/>
      <c r="E22" s="6"/>
      <c r="F22" s="13"/>
      <c r="G22" s="17"/>
      <c r="H22" s="17"/>
      <c r="I22" s="17"/>
      <c r="J22" s="17"/>
      <c r="K22" s="17"/>
      <c r="L22" s="1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20"/>
      <c r="AF22" s="20" t="str">
        <f t="shared" si="1"/>
        <v/>
      </c>
    </row>
    <row r="23" spans="1:32">
      <c r="A23" s="6">
        <v>16</v>
      </c>
      <c r="B23" s="12"/>
      <c r="C23" s="6"/>
      <c r="D23" s="6"/>
      <c r="E23" s="6"/>
      <c r="F23" s="13"/>
      <c r="G23" s="17"/>
      <c r="H23" s="17"/>
      <c r="I23" s="17"/>
      <c r="J23" s="17"/>
      <c r="K23" s="17"/>
      <c r="L23" s="1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20"/>
      <c r="AF23" s="20" t="str">
        <f t="shared" si="1"/>
        <v/>
      </c>
    </row>
    <row r="24" spans="1:32">
      <c r="A24" s="6">
        <v>17</v>
      </c>
      <c r="B24" s="12"/>
      <c r="C24" s="6"/>
      <c r="D24" s="6"/>
      <c r="E24" s="6"/>
      <c r="F24" s="13"/>
      <c r="G24" s="17"/>
      <c r="H24" s="17"/>
      <c r="I24" s="17"/>
      <c r="J24" s="17"/>
      <c r="K24" s="17"/>
      <c r="L24" s="1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20"/>
      <c r="AF24" s="20" t="str">
        <f t="shared" si="1"/>
        <v/>
      </c>
    </row>
    <row r="25" spans="1:32">
      <c r="A25" s="6">
        <v>18</v>
      </c>
      <c r="B25" s="12"/>
      <c r="C25" s="6"/>
      <c r="D25" s="6"/>
      <c r="E25" s="6"/>
      <c r="F25" s="13"/>
      <c r="G25" s="17"/>
      <c r="H25" s="17"/>
      <c r="I25" s="17"/>
      <c r="J25" s="17"/>
      <c r="K25" s="17"/>
      <c r="L25" s="1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20"/>
      <c r="AF25" s="20" t="str">
        <f t="shared" si="1"/>
        <v/>
      </c>
    </row>
    <row r="26" spans="1:32">
      <c r="A26" s="6">
        <v>19</v>
      </c>
      <c r="B26" s="12"/>
      <c r="C26" s="6"/>
      <c r="D26" s="6"/>
      <c r="E26" s="6"/>
      <c r="F26" s="13"/>
      <c r="G26" s="17"/>
      <c r="H26" s="17"/>
      <c r="I26" s="17"/>
      <c r="J26" s="17"/>
      <c r="K26" s="17"/>
      <c r="L26" s="1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20"/>
      <c r="AF26" s="20" t="str">
        <f t="shared" si="1"/>
        <v/>
      </c>
    </row>
    <row r="27" spans="1:32">
      <c r="A27" s="6">
        <v>20</v>
      </c>
      <c r="B27" s="12"/>
      <c r="C27" s="6"/>
      <c r="D27" s="6"/>
      <c r="E27" s="6"/>
      <c r="F27" s="13"/>
      <c r="G27" s="17"/>
      <c r="H27" s="17"/>
      <c r="I27" s="17"/>
      <c r="J27" s="17"/>
      <c r="K27" s="17"/>
      <c r="L27" s="1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20"/>
      <c r="AF27" s="20" t="str">
        <f t="shared" si="1"/>
        <v/>
      </c>
    </row>
    <row r="28" spans="1:32">
      <c r="A28" s="6">
        <v>21</v>
      </c>
      <c r="B28" s="12"/>
      <c r="C28" s="6"/>
      <c r="D28" s="6"/>
      <c r="E28" s="6"/>
      <c r="F28" s="13"/>
      <c r="G28" s="17"/>
      <c r="H28" s="17"/>
      <c r="I28" s="17"/>
      <c r="J28" s="17"/>
      <c r="K28" s="17"/>
      <c r="L28" s="1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20"/>
      <c r="AF28" s="20" t="str">
        <f t="shared" si="1"/>
        <v/>
      </c>
    </row>
    <row r="29" spans="1:32">
      <c r="A29" s="6">
        <v>22</v>
      </c>
      <c r="B29" s="12"/>
      <c r="C29" s="6"/>
      <c r="D29" s="6"/>
      <c r="E29" s="6"/>
      <c r="F29" s="13"/>
      <c r="G29" s="17"/>
      <c r="H29" s="17"/>
      <c r="I29" s="17"/>
      <c r="J29" s="17"/>
      <c r="K29" s="17"/>
      <c r="L29" s="1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20"/>
      <c r="AF29" s="20" t="str">
        <f t="shared" si="1"/>
        <v/>
      </c>
    </row>
    <row r="30" spans="1:32">
      <c r="A30" s="6">
        <v>23</v>
      </c>
      <c r="B30" s="12"/>
      <c r="C30" s="6"/>
      <c r="D30" s="6"/>
      <c r="E30" s="6"/>
      <c r="F30" s="13"/>
      <c r="G30" s="17"/>
      <c r="H30" s="17"/>
      <c r="I30" s="17"/>
      <c r="J30" s="17"/>
      <c r="K30" s="17"/>
      <c r="L30" s="1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20"/>
      <c r="AF30" s="20" t="str">
        <f t="shared" si="1"/>
        <v/>
      </c>
    </row>
    <row r="31" spans="1:32">
      <c r="A31" s="6">
        <v>24</v>
      </c>
      <c r="B31" s="12"/>
      <c r="C31" s="6"/>
      <c r="D31" s="6"/>
      <c r="E31" s="6"/>
      <c r="F31" s="13"/>
      <c r="G31" s="17"/>
      <c r="H31" s="17"/>
      <c r="I31" s="17"/>
      <c r="J31" s="17"/>
      <c r="K31" s="17"/>
      <c r="L31" s="1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20"/>
      <c r="AF31" s="20" t="str">
        <f t="shared" si="1"/>
        <v/>
      </c>
    </row>
    <row r="32" spans="1:32">
      <c r="A32" s="6">
        <v>25</v>
      </c>
      <c r="B32" s="12"/>
      <c r="C32" s="6"/>
      <c r="D32" s="6"/>
      <c r="E32" s="6"/>
      <c r="F32" s="13"/>
      <c r="G32" s="17"/>
      <c r="H32" s="17"/>
      <c r="I32" s="17"/>
      <c r="J32" s="17"/>
      <c r="K32" s="17"/>
      <c r="L32" s="1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20"/>
      <c r="AF32" s="20" t="str">
        <f t="shared" si="1"/>
        <v/>
      </c>
    </row>
    <row r="33" spans="1:32">
      <c r="A33" s="6">
        <v>26</v>
      </c>
      <c r="B33" s="12"/>
      <c r="C33" s="6"/>
      <c r="D33" s="6"/>
      <c r="E33" s="6"/>
      <c r="F33" s="13"/>
      <c r="G33" s="17"/>
      <c r="H33" s="17"/>
      <c r="I33" s="17"/>
      <c r="J33" s="17"/>
      <c r="K33" s="17"/>
      <c r="L33" s="1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20"/>
      <c r="AF33" s="20" t="str">
        <f t="shared" si="1"/>
        <v/>
      </c>
    </row>
    <row r="34" spans="1:32">
      <c r="A34" s="6">
        <v>27</v>
      </c>
      <c r="B34" s="12"/>
      <c r="C34" s="6"/>
      <c r="D34" s="6"/>
      <c r="E34" s="6"/>
      <c r="F34" s="13"/>
      <c r="G34" s="17"/>
      <c r="H34" s="17"/>
      <c r="I34" s="17"/>
      <c r="J34" s="17"/>
      <c r="K34" s="17"/>
      <c r="L34" s="1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20"/>
      <c r="AF34" s="20" t="str">
        <f t="shared" si="1"/>
        <v/>
      </c>
    </row>
    <row r="35" spans="1:32">
      <c r="A35" s="6">
        <v>28</v>
      </c>
      <c r="B35" s="12"/>
      <c r="C35" s="6"/>
      <c r="D35" s="6"/>
      <c r="E35" s="6"/>
      <c r="F35" s="13"/>
      <c r="G35" s="17"/>
      <c r="H35" s="17"/>
      <c r="I35" s="17"/>
      <c r="J35" s="17"/>
      <c r="K35" s="17"/>
      <c r="L35" s="1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20"/>
      <c r="AF35" s="20" t="str">
        <f t="shared" si="1"/>
        <v/>
      </c>
    </row>
    <row r="36" spans="1:32">
      <c r="A36" s="6">
        <v>29</v>
      </c>
      <c r="B36" s="12"/>
      <c r="C36" s="6"/>
      <c r="D36" s="6"/>
      <c r="E36" s="6"/>
      <c r="F36" s="13"/>
      <c r="G36" s="17"/>
      <c r="H36" s="17"/>
      <c r="I36" s="17"/>
      <c r="J36" s="17"/>
      <c r="K36" s="17"/>
      <c r="L36" s="1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20"/>
      <c r="AF36" s="20" t="str">
        <f t="shared" si="1"/>
        <v/>
      </c>
    </row>
    <row r="37" spans="1:32">
      <c r="A37" s="6">
        <v>30</v>
      </c>
      <c r="B37" s="12"/>
      <c r="C37" s="6"/>
      <c r="D37" s="6"/>
      <c r="E37" s="6"/>
      <c r="F37" s="13"/>
      <c r="G37" s="17"/>
      <c r="H37" s="17"/>
      <c r="I37" s="17"/>
      <c r="J37" s="17"/>
      <c r="K37" s="17"/>
      <c r="L37" s="1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20"/>
      <c r="AF37" s="20" t="str">
        <f t="shared" si="1"/>
        <v/>
      </c>
    </row>
    <row r="38" spans="1:32">
      <c r="A38" s="6">
        <v>31</v>
      </c>
      <c r="B38" s="12"/>
      <c r="C38" s="6"/>
      <c r="D38" s="6"/>
      <c r="E38" s="6"/>
      <c r="F38" s="13"/>
      <c r="G38" s="17"/>
      <c r="H38" s="17"/>
      <c r="I38" s="17"/>
      <c r="J38" s="17"/>
      <c r="K38" s="17"/>
      <c r="L38" s="1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20"/>
      <c r="AF38" s="20" t="str">
        <f t="shared" si="1"/>
        <v/>
      </c>
    </row>
    <row r="39" spans="1:32">
      <c r="A39" s="6">
        <v>32</v>
      </c>
      <c r="B39" s="12"/>
      <c r="C39" s="6"/>
      <c r="D39" s="6"/>
      <c r="E39" s="6"/>
      <c r="F39" s="13"/>
      <c r="G39" s="17"/>
      <c r="H39" s="17"/>
      <c r="I39" s="17"/>
      <c r="J39" s="17"/>
      <c r="K39" s="17"/>
      <c r="L39" s="1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20"/>
      <c r="AF39" s="20" t="str">
        <f t="shared" si="1"/>
        <v/>
      </c>
    </row>
    <row r="40" spans="1:32">
      <c r="A40" s="6">
        <v>33</v>
      </c>
      <c r="B40" s="12"/>
      <c r="C40" s="6"/>
      <c r="D40" s="6"/>
      <c r="E40" s="6"/>
      <c r="F40" s="13"/>
      <c r="G40" s="17"/>
      <c r="H40" s="17"/>
      <c r="I40" s="17"/>
      <c r="J40" s="17"/>
      <c r="K40" s="17"/>
      <c r="L40" s="1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20"/>
      <c r="AF40" s="20" t="str">
        <f t="shared" si="1"/>
        <v/>
      </c>
    </row>
    <row r="41" spans="1:32">
      <c r="A41" s="6">
        <v>34</v>
      </c>
      <c r="B41" s="12"/>
      <c r="C41" s="6"/>
      <c r="D41" s="6"/>
      <c r="E41" s="6"/>
      <c r="F41" s="13"/>
      <c r="G41" s="17"/>
      <c r="H41" s="17"/>
      <c r="I41" s="17"/>
      <c r="J41" s="17"/>
      <c r="K41" s="17"/>
      <c r="L41" s="1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20"/>
      <c r="AF41" s="20" t="str">
        <f t="shared" si="1"/>
        <v/>
      </c>
    </row>
    <row r="42" spans="1:32">
      <c r="A42" s="6">
        <v>35</v>
      </c>
      <c r="B42" s="12"/>
      <c r="C42" s="6"/>
      <c r="D42" s="6"/>
      <c r="E42" s="6"/>
      <c r="F42" s="13"/>
      <c r="G42" s="17"/>
      <c r="H42" s="17"/>
      <c r="I42" s="17"/>
      <c r="J42" s="17"/>
      <c r="K42" s="17"/>
      <c r="L42" s="1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20"/>
      <c r="AF42" s="20" t="str">
        <f t="shared" si="1"/>
        <v/>
      </c>
    </row>
    <row r="43" spans="1:32">
      <c r="A43" s="6">
        <v>36</v>
      </c>
      <c r="B43" s="12"/>
      <c r="C43" s="6"/>
      <c r="D43" s="6"/>
      <c r="E43" s="6"/>
      <c r="F43" s="13"/>
      <c r="G43" s="17"/>
      <c r="H43" s="17"/>
      <c r="I43" s="17"/>
      <c r="J43" s="17"/>
      <c r="K43" s="17"/>
      <c r="L43" s="1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20"/>
      <c r="AF43" s="20" t="str">
        <f t="shared" si="1"/>
        <v/>
      </c>
    </row>
    <row r="44" spans="1:32">
      <c r="A44" s="6">
        <v>37</v>
      </c>
      <c r="B44" s="12"/>
      <c r="C44" s="6"/>
      <c r="D44" s="6"/>
      <c r="E44" s="6"/>
      <c r="F44" s="13"/>
      <c r="G44" s="17"/>
      <c r="H44" s="17"/>
      <c r="I44" s="17"/>
      <c r="J44" s="17"/>
      <c r="K44" s="17"/>
      <c r="L44" s="1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20"/>
      <c r="AF44" s="20" t="str">
        <f t="shared" si="1"/>
        <v/>
      </c>
    </row>
    <row r="45" spans="1:32">
      <c r="A45" s="6">
        <v>38</v>
      </c>
      <c r="B45" s="12"/>
      <c r="C45" s="6"/>
      <c r="D45" s="6"/>
      <c r="E45" s="6"/>
      <c r="F45" s="13"/>
      <c r="G45" s="17"/>
      <c r="H45" s="17"/>
      <c r="I45" s="17"/>
      <c r="J45" s="17"/>
      <c r="K45" s="17"/>
      <c r="L45" s="1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20"/>
      <c r="AF45" s="20" t="str">
        <f t="shared" si="1"/>
        <v/>
      </c>
    </row>
    <row r="46" spans="1:32">
      <c r="A46" s="6">
        <v>39</v>
      </c>
      <c r="B46" s="12"/>
      <c r="C46" s="6"/>
      <c r="D46" s="6"/>
      <c r="E46" s="6"/>
      <c r="F46" s="13"/>
      <c r="G46" s="17"/>
      <c r="H46" s="17"/>
      <c r="I46" s="17"/>
      <c r="J46" s="17"/>
      <c r="K46" s="17"/>
      <c r="L46" s="1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20"/>
      <c r="AF46" s="20" t="str">
        <f t="shared" si="1"/>
        <v/>
      </c>
    </row>
    <row r="47" spans="1:32">
      <c r="A47" s="6">
        <v>40</v>
      </c>
      <c r="B47" s="12"/>
      <c r="C47" s="6"/>
      <c r="D47" s="6"/>
      <c r="E47" s="6"/>
      <c r="F47" s="13"/>
      <c r="G47" s="17"/>
      <c r="H47" s="17"/>
      <c r="I47" s="17"/>
      <c r="J47" s="17"/>
      <c r="K47" s="17"/>
      <c r="L47" s="1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20"/>
      <c r="AF47" s="20" t="str">
        <f t="shared" si="1"/>
        <v/>
      </c>
    </row>
    <row r="48" spans="1:32">
      <c r="A48" s="6">
        <v>41</v>
      </c>
      <c r="B48" s="12"/>
      <c r="C48" s="6"/>
      <c r="D48" s="6"/>
      <c r="E48" s="6"/>
      <c r="F48" s="13"/>
      <c r="G48" s="17"/>
      <c r="H48" s="17"/>
      <c r="I48" s="17"/>
      <c r="J48" s="17"/>
      <c r="K48" s="17"/>
      <c r="L48" s="1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20"/>
      <c r="AF48" s="20" t="str">
        <f t="shared" si="1"/>
        <v/>
      </c>
    </row>
    <row r="49" spans="1:32">
      <c r="A49" s="6">
        <v>42</v>
      </c>
      <c r="B49" s="12"/>
      <c r="C49" s="6"/>
      <c r="D49" s="6"/>
      <c r="E49" s="6"/>
      <c r="F49" s="13"/>
      <c r="G49" s="17"/>
      <c r="H49" s="17"/>
      <c r="I49" s="17"/>
      <c r="J49" s="17"/>
      <c r="K49" s="17"/>
      <c r="L49" s="1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20"/>
      <c r="AF49" s="20" t="str">
        <f t="shared" si="1"/>
        <v/>
      </c>
    </row>
    <row r="50" spans="1:32">
      <c r="A50" s="6">
        <v>43</v>
      </c>
      <c r="B50" s="12"/>
      <c r="C50" s="6"/>
      <c r="D50" s="6"/>
      <c r="E50" s="6"/>
      <c r="F50" s="13"/>
      <c r="G50" s="17"/>
      <c r="H50" s="17"/>
      <c r="I50" s="17"/>
      <c r="J50" s="17"/>
      <c r="K50" s="17"/>
      <c r="L50" s="1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20"/>
      <c r="AF50" s="20" t="str">
        <f t="shared" si="1"/>
        <v/>
      </c>
    </row>
    <row r="51" spans="1:32">
      <c r="A51" s="6">
        <v>44</v>
      </c>
      <c r="B51" s="12"/>
      <c r="C51" s="6"/>
      <c r="D51" s="6"/>
      <c r="E51" s="6"/>
      <c r="F51" s="13"/>
      <c r="G51" s="17"/>
      <c r="H51" s="17"/>
      <c r="I51" s="17"/>
      <c r="J51" s="17"/>
      <c r="K51" s="17"/>
      <c r="L51" s="1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20"/>
      <c r="AF51" s="20" t="str">
        <f t="shared" si="1"/>
        <v/>
      </c>
    </row>
    <row r="52" spans="1:32">
      <c r="A52" s="6">
        <v>45</v>
      </c>
      <c r="B52" s="12"/>
      <c r="C52" s="6"/>
      <c r="D52" s="6"/>
      <c r="E52" s="6"/>
      <c r="F52" s="13"/>
      <c r="G52" s="17"/>
      <c r="H52" s="17"/>
      <c r="I52" s="17"/>
      <c r="J52" s="17"/>
      <c r="K52" s="17"/>
      <c r="L52" s="1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20"/>
      <c r="AF52" s="20" t="str">
        <f t="shared" si="1"/>
        <v/>
      </c>
    </row>
    <row r="53" spans="1:32">
      <c r="A53" s="6">
        <v>46</v>
      </c>
      <c r="B53" s="12"/>
      <c r="C53" s="6"/>
      <c r="D53" s="6"/>
      <c r="E53" s="6"/>
      <c r="F53" s="13"/>
      <c r="G53" s="17"/>
      <c r="H53" s="17"/>
      <c r="I53" s="17"/>
      <c r="J53" s="17"/>
      <c r="K53" s="17"/>
      <c r="L53" s="1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20"/>
      <c r="AF53" s="20" t="str">
        <f t="shared" si="1"/>
        <v/>
      </c>
    </row>
    <row r="54" spans="1:32">
      <c r="A54" s="6">
        <v>47</v>
      </c>
      <c r="B54" s="12"/>
      <c r="C54" s="6"/>
      <c r="D54" s="6"/>
      <c r="E54" s="6"/>
      <c r="F54" s="13"/>
      <c r="G54" s="17"/>
      <c r="H54" s="17"/>
      <c r="I54" s="17"/>
      <c r="J54" s="17"/>
      <c r="K54" s="17"/>
      <c r="L54" s="1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20"/>
      <c r="AF54" s="20" t="str">
        <f t="shared" si="1"/>
        <v/>
      </c>
    </row>
    <row r="55" spans="1:32">
      <c r="A55" s="6">
        <v>48</v>
      </c>
      <c r="B55" s="12"/>
      <c r="C55" s="6"/>
      <c r="D55" s="6"/>
      <c r="E55" s="6"/>
      <c r="F55" s="13"/>
      <c r="G55" s="17"/>
      <c r="H55" s="17"/>
      <c r="I55" s="17"/>
      <c r="J55" s="17"/>
      <c r="K55" s="17"/>
      <c r="L55" s="1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20"/>
      <c r="AF55" s="20" t="str">
        <f t="shared" si="1"/>
        <v/>
      </c>
    </row>
    <row r="56" spans="1:32">
      <c r="A56" s="6">
        <v>49</v>
      </c>
      <c r="B56" s="12"/>
      <c r="C56" s="6"/>
      <c r="D56" s="6"/>
      <c r="E56" s="6"/>
      <c r="F56" s="13"/>
      <c r="G56" s="17"/>
      <c r="H56" s="17"/>
      <c r="I56" s="17"/>
      <c r="J56" s="17"/>
      <c r="K56" s="17"/>
      <c r="L56" s="1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20"/>
      <c r="AF56" s="20" t="str">
        <f t="shared" si="1"/>
        <v/>
      </c>
    </row>
    <row r="57" spans="1:32">
      <c r="A57" s="6">
        <v>50</v>
      </c>
      <c r="B57" s="12"/>
      <c r="C57" s="6"/>
      <c r="D57" s="6"/>
      <c r="E57" s="6"/>
      <c r="F57" s="13"/>
      <c r="G57" s="17"/>
      <c r="H57" s="17"/>
      <c r="I57" s="17"/>
      <c r="J57" s="17"/>
      <c r="K57" s="17"/>
      <c r="L57" s="1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20"/>
      <c r="AF57" s="20" t="str">
        <f t="shared" si="1"/>
        <v/>
      </c>
    </row>
    <row r="58" spans="1:32">
      <c r="A58" s="6">
        <v>51</v>
      </c>
      <c r="B58" s="12"/>
      <c r="C58" s="6"/>
      <c r="D58" s="6"/>
      <c r="E58" s="6"/>
      <c r="F58" s="13"/>
      <c r="G58" s="17"/>
      <c r="H58" s="17"/>
      <c r="I58" s="17"/>
      <c r="J58" s="17"/>
      <c r="K58" s="17"/>
      <c r="L58" s="1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20"/>
      <c r="AF58" s="20" t="str">
        <f t="shared" si="1"/>
        <v/>
      </c>
    </row>
    <row r="59" spans="1:32">
      <c r="A59" s="6">
        <v>52</v>
      </c>
      <c r="B59" s="12"/>
      <c r="C59" s="6"/>
      <c r="D59" s="6"/>
      <c r="E59" s="6"/>
      <c r="F59" s="13"/>
      <c r="G59" s="17"/>
      <c r="H59" s="17"/>
      <c r="I59" s="17"/>
      <c r="J59" s="17"/>
      <c r="K59" s="17"/>
      <c r="L59" s="1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20"/>
      <c r="AF59" s="20" t="str">
        <f t="shared" si="1"/>
        <v/>
      </c>
    </row>
    <row r="60" spans="1:32">
      <c r="A60" s="6">
        <v>53</v>
      </c>
      <c r="B60" s="12"/>
      <c r="C60" s="6"/>
      <c r="D60" s="6"/>
      <c r="E60" s="6"/>
      <c r="F60" s="13"/>
      <c r="G60" s="17"/>
      <c r="H60" s="17"/>
      <c r="I60" s="17"/>
      <c r="J60" s="17"/>
      <c r="K60" s="17"/>
      <c r="L60" s="1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20"/>
      <c r="AF60" s="20" t="str">
        <f t="shared" si="1"/>
        <v/>
      </c>
    </row>
    <row r="61" spans="1:32">
      <c r="A61" s="6">
        <v>54</v>
      </c>
      <c r="B61" s="12"/>
      <c r="C61" s="6"/>
      <c r="D61" s="6"/>
      <c r="E61" s="6"/>
      <c r="F61" s="13"/>
      <c r="G61" s="17"/>
      <c r="H61" s="17"/>
      <c r="I61" s="17"/>
      <c r="J61" s="17"/>
      <c r="K61" s="17"/>
      <c r="L61" s="1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20"/>
      <c r="AF61" s="20" t="str">
        <f t="shared" si="1"/>
        <v/>
      </c>
    </row>
    <row r="62" spans="1:32">
      <c r="A62" s="6">
        <v>55</v>
      </c>
      <c r="B62" s="12"/>
      <c r="C62" s="6"/>
      <c r="D62" s="6"/>
      <c r="E62" s="6"/>
      <c r="F62" s="13"/>
      <c r="G62" s="17"/>
      <c r="H62" s="17"/>
      <c r="I62" s="17"/>
      <c r="J62" s="17"/>
      <c r="K62" s="17"/>
      <c r="L62" s="1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20"/>
      <c r="AF62" s="20" t="str">
        <f t="shared" si="1"/>
        <v/>
      </c>
    </row>
    <row r="63" spans="1:32">
      <c r="A63" s="6">
        <v>56</v>
      </c>
      <c r="B63" s="12"/>
      <c r="C63" s="6"/>
      <c r="D63" s="6"/>
      <c r="E63" s="6"/>
      <c r="F63" s="13"/>
      <c r="G63" s="17"/>
      <c r="H63" s="17"/>
      <c r="I63" s="17"/>
      <c r="J63" s="17"/>
      <c r="K63" s="17"/>
      <c r="L63" s="1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20"/>
      <c r="AF63" s="20" t="str">
        <f t="shared" si="1"/>
        <v/>
      </c>
    </row>
    <row r="64" spans="1:32">
      <c r="A64" s="6">
        <v>57</v>
      </c>
      <c r="B64" s="12"/>
      <c r="C64" s="6"/>
      <c r="D64" s="6"/>
      <c r="E64" s="6"/>
      <c r="F64" s="13"/>
      <c r="G64" s="17"/>
      <c r="H64" s="17"/>
      <c r="I64" s="17"/>
      <c r="J64" s="17"/>
      <c r="K64" s="17"/>
      <c r="L64" s="1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20"/>
      <c r="AF64" s="20" t="str">
        <f t="shared" si="1"/>
        <v/>
      </c>
    </row>
    <row r="65" spans="1:32">
      <c r="A65" s="6">
        <v>58</v>
      </c>
      <c r="B65" s="12"/>
      <c r="C65" s="6"/>
      <c r="D65" s="6"/>
      <c r="E65" s="6"/>
      <c r="F65" s="13"/>
      <c r="G65" s="17"/>
      <c r="H65" s="17"/>
      <c r="I65" s="17"/>
      <c r="J65" s="17"/>
      <c r="K65" s="17"/>
      <c r="L65" s="1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20"/>
      <c r="AF65" s="20" t="str">
        <f t="shared" si="1"/>
        <v/>
      </c>
    </row>
    <row r="66" spans="1:32">
      <c r="A66" s="6">
        <v>59</v>
      </c>
      <c r="B66" s="12"/>
      <c r="C66" s="6"/>
      <c r="D66" s="6"/>
      <c r="E66" s="6"/>
      <c r="F66" s="13"/>
      <c r="G66" s="17"/>
      <c r="H66" s="17"/>
      <c r="I66" s="17"/>
      <c r="J66" s="17"/>
      <c r="K66" s="17"/>
      <c r="L66" s="1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20"/>
      <c r="AF66" s="20" t="str">
        <f t="shared" si="1"/>
        <v/>
      </c>
    </row>
    <row r="67" spans="1:32">
      <c r="A67" s="6">
        <v>60</v>
      </c>
      <c r="B67" s="12"/>
      <c r="C67" s="6"/>
      <c r="D67" s="6"/>
      <c r="E67" s="6"/>
      <c r="F67" s="13"/>
      <c r="G67" s="17"/>
      <c r="H67" s="17"/>
      <c r="I67" s="17"/>
      <c r="J67" s="17"/>
      <c r="K67" s="17"/>
      <c r="L67" s="1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20"/>
      <c r="AF67" s="20" t="str">
        <f t="shared" si="1"/>
        <v/>
      </c>
    </row>
    <row r="68" spans="1:32">
      <c r="A68" s="6">
        <v>61</v>
      </c>
      <c r="B68" s="12"/>
      <c r="C68" s="6"/>
      <c r="D68" s="6"/>
      <c r="E68" s="6"/>
      <c r="F68" s="13"/>
      <c r="G68" s="17"/>
      <c r="H68" s="17"/>
      <c r="I68" s="17"/>
      <c r="J68" s="17"/>
      <c r="K68" s="17"/>
      <c r="L68" s="1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20"/>
      <c r="AF68" s="20" t="str">
        <f t="shared" si="1"/>
        <v/>
      </c>
    </row>
    <row r="69" spans="1:32">
      <c r="A69" s="6">
        <v>62</v>
      </c>
      <c r="B69" s="12"/>
      <c r="C69" s="6"/>
      <c r="D69" s="6"/>
      <c r="E69" s="6"/>
      <c r="F69" s="13"/>
      <c r="G69" s="17"/>
      <c r="H69" s="17"/>
      <c r="I69" s="17"/>
      <c r="J69" s="17"/>
      <c r="K69" s="17"/>
      <c r="L69" s="1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20"/>
      <c r="AF69" s="20" t="str">
        <f t="shared" si="1"/>
        <v/>
      </c>
    </row>
    <row r="70" spans="1:32">
      <c r="A70" s="6">
        <v>63</v>
      </c>
      <c r="B70" s="12"/>
      <c r="C70" s="6"/>
      <c r="D70" s="6"/>
      <c r="E70" s="6"/>
      <c r="F70" s="13"/>
      <c r="G70" s="17"/>
      <c r="H70" s="17"/>
      <c r="I70" s="17"/>
      <c r="J70" s="17"/>
      <c r="K70" s="17"/>
      <c r="L70" s="1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20"/>
      <c r="AF70" s="20" t="str">
        <f t="shared" si="1"/>
        <v/>
      </c>
    </row>
    <row r="71" spans="1:32">
      <c r="A71" s="6">
        <v>64</v>
      </c>
      <c r="B71" s="12"/>
      <c r="C71" s="6"/>
      <c r="D71" s="6"/>
      <c r="E71" s="6"/>
      <c r="F71" s="13"/>
      <c r="G71" s="17"/>
      <c r="H71" s="17"/>
      <c r="I71" s="17"/>
      <c r="J71" s="17"/>
      <c r="K71" s="17"/>
      <c r="L71" s="1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20"/>
      <c r="AF71" s="20" t="str">
        <f t="shared" si="1"/>
        <v/>
      </c>
    </row>
    <row r="72" spans="1:32">
      <c r="A72" s="6">
        <v>65</v>
      </c>
      <c r="B72" s="12"/>
      <c r="C72" s="6"/>
      <c r="D72" s="6"/>
      <c r="E72" s="6"/>
      <c r="F72" s="13"/>
      <c r="G72" s="17"/>
      <c r="H72" s="17"/>
      <c r="I72" s="17"/>
      <c r="J72" s="17"/>
      <c r="K72" s="17"/>
      <c r="L72" s="1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20"/>
      <c r="AF72" s="20" t="str">
        <f t="shared" si="1"/>
        <v/>
      </c>
    </row>
    <row r="73" spans="1:32">
      <c r="A73" s="6">
        <v>66</v>
      </c>
      <c r="B73" s="12"/>
      <c r="C73" s="6"/>
      <c r="D73" s="6"/>
      <c r="E73" s="6"/>
      <c r="F73" s="13"/>
      <c r="G73" s="17"/>
      <c r="H73" s="17"/>
      <c r="I73" s="17"/>
      <c r="J73" s="17"/>
      <c r="K73" s="17"/>
      <c r="L73" s="1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20"/>
      <c r="AF73" s="20" t="str">
        <f t="shared" ref="AF73:AF103" si="2">IF(SUM(G73:AD73)&gt;1,"×","")</f>
        <v/>
      </c>
    </row>
    <row r="74" spans="1:32">
      <c r="A74" s="6">
        <v>67</v>
      </c>
      <c r="B74" s="12"/>
      <c r="C74" s="6"/>
      <c r="D74" s="6"/>
      <c r="E74" s="6"/>
      <c r="F74" s="13"/>
      <c r="G74" s="17"/>
      <c r="H74" s="17"/>
      <c r="I74" s="17"/>
      <c r="J74" s="17"/>
      <c r="K74" s="17"/>
      <c r="L74" s="1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20"/>
      <c r="AF74" s="20" t="str">
        <f t="shared" si="2"/>
        <v/>
      </c>
    </row>
    <row r="75" spans="1:32">
      <c r="A75" s="6">
        <v>68</v>
      </c>
      <c r="B75" s="12"/>
      <c r="C75" s="6"/>
      <c r="D75" s="6"/>
      <c r="E75" s="6"/>
      <c r="F75" s="13"/>
      <c r="G75" s="17"/>
      <c r="H75" s="17"/>
      <c r="I75" s="17"/>
      <c r="J75" s="17"/>
      <c r="K75" s="17"/>
      <c r="L75" s="1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20"/>
      <c r="AF75" s="20" t="str">
        <f t="shared" si="2"/>
        <v/>
      </c>
    </row>
    <row r="76" spans="1:32">
      <c r="A76" s="6">
        <v>69</v>
      </c>
      <c r="B76" s="12"/>
      <c r="C76" s="6"/>
      <c r="D76" s="6"/>
      <c r="E76" s="6"/>
      <c r="F76" s="13"/>
      <c r="G76" s="17"/>
      <c r="H76" s="17"/>
      <c r="I76" s="17"/>
      <c r="J76" s="17"/>
      <c r="K76" s="17"/>
      <c r="L76" s="1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20"/>
      <c r="AF76" s="20" t="str">
        <f t="shared" si="2"/>
        <v/>
      </c>
    </row>
    <row r="77" spans="1:32">
      <c r="A77" s="6">
        <v>70</v>
      </c>
      <c r="B77" s="12"/>
      <c r="C77" s="6"/>
      <c r="D77" s="6"/>
      <c r="E77" s="6"/>
      <c r="F77" s="13"/>
      <c r="G77" s="17"/>
      <c r="H77" s="17"/>
      <c r="I77" s="17"/>
      <c r="J77" s="17"/>
      <c r="K77" s="17"/>
      <c r="L77" s="1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20"/>
      <c r="AF77" s="20" t="str">
        <f t="shared" si="2"/>
        <v/>
      </c>
    </row>
    <row r="78" spans="1:32">
      <c r="A78" s="6">
        <v>71</v>
      </c>
      <c r="B78" s="12"/>
      <c r="C78" s="6"/>
      <c r="D78" s="6"/>
      <c r="E78" s="6"/>
      <c r="F78" s="13"/>
      <c r="G78" s="17"/>
      <c r="H78" s="17"/>
      <c r="I78" s="17"/>
      <c r="J78" s="17"/>
      <c r="K78" s="17"/>
      <c r="L78" s="1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20"/>
      <c r="AF78" s="20" t="str">
        <f t="shared" si="2"/>
        <v/>
      </c>
    </row>
    <row r="79" spans="1:32">
      <c r="A79" s="6">
        <v>72</v>
      </c>
      <c r="B79" s="12"/>
      <c r="C79" s="6"/>
      <c r="D79" s="6"/>
      <c r="E79" s="6"/>
      <c r="F79" s="13"/>
      <c r="G79" s="17"/>
      <c r="H79" s="17"/>
      <c r="I79" s="17"/>
      <c r="J79" s="17"/>
      <c r="K79" s="17"/>
      <c r="L79" s="1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20"/>
      <c r="AF79" s="20" t="str">
        <f t="shared" si="2"/>
        <v/>
      </c>
    </row>
    <row r="80" spans="1:32">
      <c r="A80" s="6">
        <v>73</v>
      </c>
      <c r="B80" s="12"/>
      <c r="C80" s="6"/>
      <c r="D80" s="6"/>
      <c r="E80" s="6"/>
      <c r="F80" s="13"/>
      <c r="G80" s="17"/>
      <c r="H80" s="17"/>
      <c r="I80" s="17"/>
      <c r="J80" s="17"/>
      <c r="K80" s="17"/>
      <c r="L80" s="1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20"/>
      <c r="AF80" s="20" t="str">
        <f t="shared" si="2"/>
        <v/>
      </c>
    </row>
    <row r="81" spans="1:32">
      <c r="A81" s="6">
        <v>74</v>
      </c>
      <c r="B81" s="12"/>
      <c r="C81" s="6"/>
      <c r="D81" s="6"/>
      <c r="E81" s="6"/>
      <c r="F81" s="13"/>
      <c r="G81" s="17"/>
      <c r="H81" s="17"/>
      <c r="I81" s="17"/>
      <c r="J81" s="17"/>
      <c r="K81" s="17"/>
      <c r="L81" s="1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20"/>
      <c r="AF81" s="20" t="str">
        <f t="shared" si="2"/>
        <v/>
      </c>
    </row>
    <row r="82" spans="1:32">
      <c r="A82" s="6">
        <v>75</v>
      </c>
      <c r="B82" s="12"/>
      <c r="C82" s="6"/>
      <c r="D82" s="6"/>
      <c r="E82" s="6"/>
      <c r="F82" s="13"/>
      <c r="G82" s="17"/>
      <c r="H82" s="17"/>
      <c r="I82" s="17"/>
      <c r="J82" s="17"/>
      <c r="K82" s="17"/>
      <c r="L82" s="1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20"/>
      <c r="AF82" s="20" t="str">
        <f t="shared" si="2"/>
        <v/>
      </c>
    </row>
    <row r="83" spans="1:32">
      <c r="A83" s="6">
        <v>76</v>
      </c>
      <c r="B83" s="12"/>
      <c r="C83" s="6"/>
      <c r="D83" s="6"/>
      <c r="E83" s="6"/>
      <c r="F83" s="13"/>
      <c r="G83" s="17"/>
      <c r="H83" s="17"/>
      <c r="I83" s="17"/>
      <c r="J83" s="17"/>
      <c r="K83" s="17"/>
      <c r="L83" s="1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20"/>
      <c r="AF83" s="20" t="str">
        <f t="shared" si="2"/>
        <v/>
      </c>
    </row>
    <row r="84" spans="1:32">
      <c r="A84" s="6">
        <v>77</v>
      </c>
      <c r="B84" s="12"/>
      <c r="C84" s="6"/>
      <c r="D84" s="6"/>
      <c r="E84" s="6"/>
      <c r="F84" s="13"/>
      <c r="G84" s="17"/>
      <c r="H84" s="17"/>
      <c r="I84" s="17"/>
      <c r="J84" s="17"/>
      <c r="K84" s="17"/>
      <c r="L84" s="1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20"/>
      <c r="AF84" s="20" t="str">
        <f t="shared" si="2"/>
        <v/>
      </c>
    </row>
    <row r="85" spans="1:32">
      <c r="A85" s="6">
        <v>78</v>
      </c>
      <c r="B85" s="12"/>
      <c r="C85" s="6"/>
      <c r="D85" s="6"/>
      <c r="E85" s="6"/>
      <c r="F85" s="13"/>
      <c r="G85" s="17"/>
      <c r="H85" s="17"/>
      <c r="I85" s="17"/>
      <c r="J85" s="17"/>
      <c r="K85" s="17"/>
      <c r="L85" s="1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20"/>
      <c r="AF85" s="20" t="str">
        <f t="shared" si="2"/>
        <v/>
      </c>
    </row>
    <row r="86" spans="1:32">
      <c r="A86" s="6">
        <v>79</v>
      </c>
      <c r="B86" s="12"/>
      <c r="C86" s="6"/>
      <c r="D86" s="6"/>
      <c r="E86" s="6"/>
      <c r="F86" s="13"/>
      <c r="G86" s="17"/>
      <c r="H86" s="17"/>
      <c r="I86" s="17"/>
      <c r="J86" s="17"/>
      <c r="K86" s="17"/>
      <c r="L86" s="1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20"/>
      <c r="AF86" s="20" t="str">
        <f t="shared" si="2"/>
        <v/>
      </c>
    </row>
    <row r="87" spans="1:32">
      <c r="A87" s="6">
        <v>80</v>
      </c>
      <c r="B87" s="12"/>
      <c r="C87" s="6"/>
      <c r="D87" s="6"/>
      <c r="E87" s="6"/>
      <c r="F87" s="13"/>
      <c r="G87" s="17"/>
      <c r="H87" s="17"/>
      <c r="I87" s="17"/>
      <c r="J87" s="17"/>
      <c r="K87" s="17"/>
      <c r="L87" s="1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20"/>
      <c r="AF87" s="20" t="str">
        <f t="shared" si="2"/>
        <v/>
      </c>
    </row>
    <row r="88" spans="1:32">
      <c r="A88" s="6">
        <v>81</v>
      </c>
      <c r="B88" s="12"/>
      <c r="C88" s="6"/>
      <c r="D88" s="6"/>
      <c r="E88" s="6"/>
      <c r="F88" s="13"/>
      <c r="G88" s="17"/>
      <c r="H88" s="17"/>
      <c r="I88" s="17"/>
      <c r="J88" s="17"/>
      <c r="K88" s="17"/>
      <c r="L88" s="1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20"/>
      <c r="AF88" s="20" t="str">
        <f t="shared" si="2"/>
        <v/>
      </c>
    </row>
    <row r="89" spans="1:32">
      <c r="A89" s="6">
        <v>82</v>
      </c>
      <c r="B89" s="12"/>
      <c r="C89" s="6"/>
      <c r="D89" s="6"/>
      <c r="E89" s="6"/>
      <c r="F89" s="13"/>
      <c r="G89" s="17"/>
      <c r="H89" s="17"/>
      <c r="I89" s="17"/>
      <c r="J89" s="17"/>
      <c r="K89" s="17"/>
      <c r="L89" s="1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20"/>
      <c r="AF89" s="20" t="str">
        <f t="shared" si="2"/>
        <v/>
      </c>
    </row>
    <row r="90" spans="1:32">
      <c r="A90" s="6">
        <v>83</v>
      </c>
      <c r="B90" s="12"/>
      <c r="C90" s="6"/>
      <c r="D90" s="6"/>
      <c r="E90" s="6"/>
      <c r="F90" s="13"/>
      <c r="G90" s="17"/>
      <c r="H90" s="17"/>
      <c r="I90" s="17"/>
      <c r="J90" s="17"/>
      <c r="K90" s="17"/>
      <c r="L90" s="1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20"/>
      <c r="AF90" s="20" t="str">
        <f t="shared" si="2"/>
        <v/>
      </c>
    </row>
    <row r="91" spans="1:32">
      <c r="A91" s="6">
        <v>84</v>
      </c>
      <c r="B91" s="12"/>
      <c r="C91" s="6"/>
      <c r="D91" s="6"/>
      <c r="E91" s="6"/>
      <c r="F91" s="13"/>
      <c r="G91" s="17"/>
      <c r="H91" s="17"/>
      <c r="I91" s="17"/>
      <c r="J91" s="17"/>
      <c r="K91" s="17"/>
      <c r="L91" s="1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20"/>
      <c r="AF91" s="20" t="str">
        <f t="shared" si="2"/>
        <v/>
      </c>
    </row>
    <row r="92" spans="1:32">
      <c r="A92" s="6">
        <v>85</v>
      </c>
      <c r="B92" s="12"/>
      <c r="C92" s="6"/>
      <c r="D92" s="6"/>
      <c r="E92" s="6"/>
      <c r="F92" s="13"/>
      <c r="G92" s="17"/>
      <c r="H92" s="17"/>
      <c r="I92" s="17"/>
      <c r="J92" s="17"/>
      <c r="K92" s="17"/>
      <c r="L92" s="1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20"/>
      <c r="AF92" s="20" t="str">
        <f t="shared" si="2"/>
        <v/>
      </c>
    </row>
    <row r="93" spans="1:32">
      <c r="A93" s="6">
        <v>86</v>
      </c>
      <c r="B93" s="12"/>
      <c r="C93" s="6"/>
      <c r="D93" s="6"/>
      <c r="E93" s="6"/>
      <c r="F93" s="13"/>
      <c r="G93" s="17"/>
      <c r="H93" s="17"/>
      <c r="I93" s="17"/>
      <c r="J93" s="17"/>
      <c r="K93" s="17"/>
      <c r="L93" s="1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20"/>
      <c r="AF93" s="20" t="str">
        <f t="shared" si="2"/>
        <v/>
      </c>
    </row>
    <row r="94" spans="1:32">
      <c r="A94" s="6">
        <v>87</v>
      </c>
      <c r="B94" s="12"/>
      <c r="C94" s="6"/>
      <c r="D94" s="6"/>
      <c r="E94" s="6"/>
      <c r="F94" s="13"/>
      <c r="G94" s="17"/>
      <c r="H94" s="17"/>
      <c r="I94" s="17"/>
      <c r="J94" s="17"/>
      <c r="K94" s="17"/>
      <c r="L94" s="1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20"/>
      <c r="AF94" s="20" t="str">
        <f t="shared" si="2"/>
        <v/>
      </c>
    </row>
    <row r="95" spans="1:32">
      <c r="A95" s="6">
        <v>88</v>
      </c>
      <c r="B95" s="12"/>
      <c r="C95" s="6"/>
      <c r="D95" s="6"/>
      <c r="E95" s="6"/>
      <c r="F95" s="13"/>
      <c r="G95" s="17"/>
      <c r="H95" s="17"/>
      <c r="I95" s="17"/>
      <c r="J95" s="17"/>
      <c r="K95" s="17"/>
      <c r="L95" s="1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20"/>
      <c r="AF95" s="20" t="str">
        <f t="shared" si="2"/>
        <v/>
      </c>
    </row>
    <row r="96" spans="1:32">
      <c r="A96" s="6">
        <v>89</v>
      </c>
      <c r="B96" s="12"/>
      <c r="C96" s="6"/>
      <c r="D96" s="6"/>
      <c r="E96" s="6"/>
      <c r="F96" s="13"/>
      <c r="G96" s="17"/>
      <c r="H96" s="17"/>
      <c r="I96" s="17"/>
      <c r="J96" s="17"/>
      <c r="K96" s="17"/>
      <c r="L96" s="1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20"/>
      <c r="AF96" s="20" t="str">
        <f t="shared" si="2"/>
        <v/>
      </c>
    </row>
    <row r="97" spans="1:32">
      <c r="A97" s="6">
        <v>90</v>
      </c>
      <c r="B97" s="12"/>
      <c r="C97" s="6"/>
      <c r="D97" s="6"/>
      <c r="E97" s="6"/>
      <c r="F97" s="13"/>
      <c r="G97" s="17"/>
      <c r="H97" s="17"/>
      <c r="I97" s="17"/>
      <c r="J97" s="17"/>
      <c r="K97" s="17"/>
      <c r="L97" s="1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20"/>
      <c r="AF97" s="20" t="str">
        <f t="shared" si="2"/>
        <v/>
      </c>
    </row>
    <row r="98" spans="1:32">
      <c r="A98" s="6">
        <v>91</v>
      </c>
      <c r="B98" s="12"/>
      <c r="C98" s="6"/>
      <c r="D98" s="6"/>
      <c r="E98" s="6"/>
      <c r="F98" s="13"/>
      <c r="G98" s="17"/>
      <c r="H98" s="17"/>
      <c r="I98" s="17"/>
      <c r="J98" s="17"/>
      <c r="K98" s="17"/>
      <c r="L98" s="1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20"/>
      <c r="AF98" s="20" t="str">
        <f t="shared" si="2"/>
        <v/>
      </c>
    </row>
    <row r="99" spans="1:32">
      <c r="A99" s="6">
        <v>92</v>
      </c>
      <c r="B99" s="12"/>
      <c r="C99" s="6"/>
      <c r="D99" s="6"/>
      <c r="E99" s="6"/>
      <c r="F99" s="13"/>
      <c r="G99" s="17"/>
      <c r="H99" s="17"/>
      <c r="I99" s="17"/>
      <c r="J99" s="17"/>
      <c r="K99" s="17"/>
      <c r="L99" s="1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20"/>
      <c r="AF99" s="20" t="str">
        <f t="shared" si="2"/>
        <v/>
      </c>
    </row>
    <row r="100" spans="1:32">
      <c r="A100" s="6">
        <v>93</v>
      </c>
      <c r="B100" s="12"/>
      <c r="C100" s="6"/>
      <c r="D100" s="6"/>
      <c r="E100" s="6"/>
      <c r="F100" s="13"/>
      <c r="G100" s="17"/>
      <c r="H100" s="17"/>
      <c r="I100" s="17"/>
      <c r="J100" s="17"/>
      <c r="K100" s="17"/>
      <c r="L100" s="1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20"/>
      <c r="AF100" s="20" t="str">
        <f t="shared" si="2"/>
        <v/>
      </c>
    </row>
    <row r="101" spans="1:32">
      <c r="A101" s="6">
        <v>94</v>
      </c>
      <c r="B101" s="12"/>
      <c r="C101" s="6"/>
      <c r="D101" s="6"/>
      <c r="E101" s="6"/>
      <c r="F101" s="13"/>
      <c r="G101" s="17"/>
      <c r="H101" s="17"/>
      <c r="I101" s="17"/>
      <c r="J101" s="17"/>
      <c r="K101" s="17"/>
      <c r="L101" s="1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20"/>
      <c r="AF101" s="20" t="str">
        <f t="shared" si="2"/>
        <v/>
      </c>
    </row>
    <row r="102" spans="1:32">
      <c r="A102" s="6">
        <v>95</v>
      </c>
      <c r="B102" s="12"/>
      <c r="C102" s="6"/>
      <c r="D102" s="6"/>
      <c r="E102" s="6"/>
      <c r="F102" s="13"/>
      <c r="G102" s="17"/>
      <c r="H102" s="17"/>
      <c r="I102" s="17"/>
      <c r="J102" s="17"/>
      <c r="K102" s="17"/>
      <c r="L102" s="1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20"/>
      <c r="AF102" s="20" t="str">
        <f t="shared" si="2"/>
        <v/>
      </c>
    </row>
    <row r="103" spans="1:32">
      <c r="A103" s="6">
        <v>96</v>
      </c>
      <c r="B103" s="12"/>
      <c r="C103" s="6"/>
      <c r="D103" s="6"/>
      <c r="E103" s="6"/>
      <c r="F103" s="13"/>
      <c r="G103" s="17"/>
      <c r="H103" s="17"/>
      <c r="I103" s="17"/>
      <c r="J103" s="17"/>
      <c r="K103" s="17"/>
      <c r="L103" s="1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20"/>
      <c r="AF103" s="20" t="str">
        <f t="shared" si="2"/>
        <v/>
      </c>
    </row>
  </sheetData>
  <mergeCells count="2">
    <mergeCell ref="E5:F5"/>
    <mergeCell ref="E1:E3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E6" sqref="E6"/>
    </sheetView>
  </sheetViews>
  <sheetFormatPr defaultRowHeight="18.75"/>
  <cols>
    <col min="1" max="1" width="3.625" customWidth="1"/>
    <col min="2" max="2" width="16.25" bestFit="1" customWidth="1"/>
    <col min="3" max="4" width="18.75" customWidth="1"/>
    <col min="5" max="6" width="20.75" customWidth="1"/>
    <col min="7" max="16" width="3.875" customWidth="1"/>
    <col min="17" max="18" width="8.75" customWidth="1"/>
  </cols>
  <sheetData>
    <row r="1" spans="1:18">
      <c r="A1" t="s">
        <v>105</v>
      </c>
      <c r="B1" s="3"/>
      <c r="C1" s="2"/>
      <c r="E1" s="5" t="s">
        <v>124</v>
      </c>
      <c r="G1" s="5" t="s">
        <v>122</v>
      </c>
      <c r="K1" s="22"/>
      <c r="L1" s="5" t="s">
        <v>123</v>
      </c>
    </row>
    <row r="2" spans="1:18">
      <c r="B2" s="12" t="s">
        <v>16</v>
      </c>
      <c r="C2" s="8"/>
      <c r="D2" s="159" t="s">
        <v>24</v>
      </c>
      <c r="E2" s="6"/>
      <c r="G2" s="5" t="s">
        <v>197</v>
      </c>
    </row>
    <row r="3" spans="1:18">
      <c r="B3" s="12" t="s">
        <v>20</v>
      </c>
      <c r="C3" s="8"/>
      <c r="D3" s="160"/>
      <c r="E3" s="6"/>
      <c r="G3" s="5" t="s">
        <v>198</v>
      </c>
    </row>
    <row r="4" spans="1:18">
      <c r="B4" s="12" t="s">
        <v>17</v>
      </c>
      <c r="C4" s="8"/>
      <c r="D4" s="161"/>
      <c r="E4" s="6"/>
      <c r="G4" s="5" t="s">
        <v>190</v>
      </c>
    </row>
    <row r="5" spans="1:18">
      <c r="B5" s="12" t="s">
        <v>116</v>
      </c>
      <c r="C5" s="139">
        <f>P6*3000</f>
        <v>0</v>
      </c>
      <c r="D5" s="16" t="s">
        <v>118</v>
      </c>
      <c r="E5" s="156">
        <f>D6+'⓪選手権（小学生）'!C5+'⓪選手権（一般）'!C5</f>
        <v>0</v>
      </c>
      <c r="F5" t="s">
        <v>188</v>
      </c>
      <c r="G5" s="145"/>
      <c r="H5" s="145"/>
      <c r="K5" s="145"/>
      <c r="L5" s="145"/>
      <c r="Q5" t="s">
        <v>119</v>
      </c>
      <c r="R5" t="s">
        <v>19</v>
      </c>
    </row>
    <row r="6" spans="1:18">
      <c r="B6" s="12" t="s">
        <v>117</v>
      </c>
      <c r="C6" s="140">
        <f>O6*6000</f>
        <v>0</v>
      </c>
      <c r="D6" s="140">
        <f>SUM(C5:C6)</f>
        <v>0</v>
      </c>
      <c r="E6" s="20">
        <f>C3</f>
        <v>0</v>
      </c>
      <c r="F6" s="20">
        <f>C2</f>
        <v>0</v>
      </c>
      <c r="G6" s="20" t="str">
        <f>IF(AND(SUM(G8:G67)&gt;=3,SUM(G8:G67)&lt;=5),1,"×")</f>
        <v>×</v>
      </c>
      <c r="H6" s="20" t="str">
        <f>IF(AND(SUM(H8:H67)&gt;=3,SUM(H8:H67)&lt;=5),1,"×")</f>
        <v>×</v>
      </c>
      <c r="I6" s="20">
        <f>SUM(I8:I67)</f>
        <v>0</v>
      </c>
      <c r="J6" s="20">
        <f>SUM(J8:J67)</f>
        <v>0</v>
      </c>
      <c r="K6" s="20" t="str">
        <f>IF(AND(SUM(K8:K67)&gt;=2,SUM(K8:K67)&lt;=5),1,"×")</f>
        <v>×</v>
      </c>
      <c r="L6" s="20" t="str">
        <f>IF(AND(SUM(L8:L67)&gt;=2,SUM(L8:L67)&lt;=5),1,"×")</f>
        <v>×</v>
      </c>
      <c r="M6" s="20">
        <f>SUM(M8:M67)</f>
        <v>0</v>
      </c>
      <c r="N6" s="20">
        <f>SUM(N8:N67)</f>
        <v>0</v>
      </c>
      <c r="O6" s="20">
        <f>SUM(G6:H6,K6:L6)</f>
        <v>0</v>
      </c>
      <c r="P6" s="20">
        <f>SUM(I6:J6,M6:N6)</f>
        <v>0</v>
      </c>
      <c r="Q6" s="20">
        <f>SUM(I6:J6,M6:N6)</f>
        <v>0</v>
      </c>
      <c r="R6" s="20">
        <f>COUNT(B8:B67)</f>
        <v>0</v>
      </c>
    </row>
    <row r="7" spans="1:18" ht="93.75">
      <c r="A7" s="141"/>
      <c r="B7" s="142" t="s">
        <v>15</v>
      </c>
      <c r="C7" s="142" t="s">
        <v>1</v>
      </c>
      <c r="D7" s="10" t="s">
        <v>2</v>
      </c>
      <c r="E7" s="143" t="s">
        <v>120</v>
      </c>
      <c r="F7" s="143" t="s">
        <v>121</v>
      </c>
      <c r="G7" s="144" t="s">
        <v>106</v>
      </c>
      <c r="H7" s="144" t="s">
        <v>107</v>
      </c>
      <c r="I7" s="144" t="s">
        <v>108</v>
      </c>
      <c r="J7" s="144" t="s">
        <v>109</v>
      </c>
      <c r="K7" s="144" t="s">
        <v>110</v>
      </c>
      <c r="L7" s="144" t="s">
        <v>111</v>
      </c>
      <c r="M7" s="144" t="s">
        <v>112</v>
      </c>
      <c r="N7" s="144" t="s">
        <v>113</v>
      </c>
      <c r="O7" s="144" t="s">
        <v>114</v>
      </c>
      <c r="P7" s="144" t="s">
        <v>115</v>
      </c>
      <c r="Q7" s="16" t="s">
        <v>22</v>
      </c>
      <c r="R7" s="17" t="s">
        <v>23</v>
      </c>
    </row>
    <row r="8" spans="1:18">
      <c r="A8" s="6">
        <v>1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20" t="str">
        <f t="shared" ref="Q8:Q39" si="0">IF(COUNTIF(B:B,B8)&gt;1,"重複"," ")</f>
        <v xml:space="preserve"> </v>
      </c>
      <c r="R8" s="20">
        <f>SUM(G8:N8)</f>
        <v>0</v>
      </c>
    </row>
    <row r="9" spans="1:18">
      <c r="A9" s="6">
        <v>2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0" t="str">
        <f t="shared" si="0"/>
        <v xml:space="preserve"> </v>
      </c>
      <c r="R9" s="20">
        <f t="shared" ref="R9:R67" si="1">SUM(G9:N9)</f>
        <v>0</v>
      </c>
    </row>
    <row r="10" spans="1:18">
      <c r="A10" s="6">
        <v>3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0" t="str">
        <f t="shared" si="0"/>
        <v xml:space="preserve"> </v>
      </c>
      <c r="R10" s="20">
        <f t="shared" si="1"/>
        <v>0</v>
      </c>
    </row>
    <row r="11" spans="1:18">
      <c r="A11" s="6">
        <v>4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0" t="str">
        <f t="shared" si="0"/>
        <v xml:space="preserve"> </v>
      </c>
      <c r="R11" s="20">
        <f t="shared" si="1"/>
        <v>0</v>
      </c>
    </row>
    <row r="12" spans="1:18">
      <c r="A12" s="6">
        <v>5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0" t="str">
        <f t="shared" si="0"/>
        <v xml:space="preserve"> </v>
      </c>
      <c r="R12" s="20">
        <f t="shared" si="1"/>
        <v>0</v>
      </c>
    </row>
    <row r="13" spans="1:18">
      <c r="A13" s="6">
        <v>6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0" t="str">
        <f t="shared" si="0"/>
        <v xml:space="preserve"> </v>
      </c>
      <c r="R13" s="20">
        <f t="shared" si="1"/>
        <v>0</v>
      </c>
    </row>
    <row r="14" spans="1:18">
      <c r="A14" s="6">
        <v>7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0" t="str">
        <f t="shared" si="0"/>
        <v xml:space="preserve"> </v>
      </c>
      <c r="R14" s="20">
        <f t="shared" si="1"/>
        <v>0</v>
      </c>
    </row>
    <row r="15" spans="1:18">
      <c r="A15" s="6">
        <v>8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0" t="str">
        <f t="shared" si="0"/>
        <v xml:space="preserve"> </v>
      </c>
      <c r="R15" s="20">
        <f t="shared" si="1"/>
        <v>0</v>
      </c>
    </row>
    <row r="16" spans="1:18">
      <c r="A16" s="6">
        <v>9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0" t="str">
        <f t="shared" si="0"/>
        <v xml:space="preserve"> </v>
      </c>
      <c r="R16" s="20">
        <f t="shared" si="1"/>
        <v>0</v>
      </c>
    </row>
    <row r="17" spans="1:18">
      <c r="A17" s="6">
        <v>10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0" t="str">
        <f t="shared" si="0"/>
        <v xml:space="preserve"> </v>
      </c>
      <c r="R17" s="20">
        <f t="shared" si="1"/>
        <v>0</v>
      </c>
    </row>
    <row r="18" spans="1:18">
      <c r="A18" s="6">
        <v>11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0" t="str">
        <f t="shared" si="0"/>
        <v xml:space="preserve"> </v>
      </c>
      <c r="R18" s="20">
        <f t="shared" si="1"/>
        <v>0</v>
      </c>
    </row>
    <row r="19" spans="1:18">
      <c r="A19" s="6">
        <v>12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0" t="str">
        <f t="shared" si="0"/>
        <v xml:space="preserve"> </v>
      </c>
      <c r="R19" s="20">
        <f t="shared" si="1"/>
        <v>0</v>
      </c>
    </row>
    <row r="20" spans="1:18">
      <c r="A20" s="6">
        <v>13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0" t="str">
        <f t="shared" si="0"/>
        <v xml:space="preserve"> </v>
      </c>
      <c r="R20" s="20">
        <f t="shared" si="1"/>
        <v>0</v>
      </c>
    </row>
    <row r="21" spans="1:18">
      <c r="A21" s="6">
        <v>14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0" t="str">
        <f t="shared" si="0"/>
        <v xml:space="preserve"> </v>
      </c>
      <c r="R21" s="20">
        <f t="shared" si="1"/>
        <v>0</v>
      </c>
    </row>
    <row r="22" spans="1:18">
      <c r="A22" s="6">
        <v>15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0" t="str">
        <f t="shared" si="0"/>
        <v xml:space="preserve"> </v>
      </c>
      <c r="R22" s="20">
        <f t="shared" si="1"/>
        <v>0</v>
      </c>
    </row>
    <row r="23" spans="1:18">
      <c r="A23" s="6">
        <v>16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 t="str">
        <f t="shared" si="0"/>
        <v xml:space="preserve"> </v>
      </c>
      <c r="R23" s="20">
        <f t="shared" si="1"/>
        <v>0</v>
      </c>
    </row>
    <row r="24" spans="1:18">
      <c r="A24" s="6">
        <v>17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 t="str">
        <f t="shared" si="0"/>
        <v xml:space="preserve"> </v>
      </c>
      <c r="R24" s="20">
        <f t="shared" si="1"/>
        <v>0</v>
      </c>
    </row>
    <row r="25" spans="1:18">
      <c r="A25" s="6">
        <v>18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 t="str">
        <f t="shared" si="0"/>
        <v xml:space="preserve"> </v>
      </c>
      <c r="R25" s="20">
        <f t="shared" si="1"/>
        <v>0</v>
      </c>
    </row>
    <row r="26" spans="1:18">
      <c r="A26" s="6">
        <v>19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 t="str">
        <f t="shared" si="0"/>
        <v xml:space="preserve"> </v>
      </c>
      <c r="R26" s="20">
        <f t="shared" si="1"/>
        <v>0</v>
      </c>
    </row>
    <row r="27" spans="1:18">
      <c r="A27" s="6">
        <v>20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 t="str">
        <f t="shared" si="0"/>
        <v xml:space="preserve"> </v>
      </c>
      <c r="R27" s="20">
        <f t="shared" si="1"/>
        <v>0</v>
      </c>
    </row>
    <row r="28" spans="1:18">
      <c r="A28" s="6">
        <v>21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 t="str">
        <f t="shared" si="0"/>
        <v xml:space="preserve"> </v>
      </c>
      <c r="R28" s="20">
        <f t="shared" si="1"/>
        <v>0</v>
      </c>
    </row>
    <row r="29" spans="1:18">
      <c r="A29" s="6">
        <v>22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 t="str">
        <f t="shared" si="0"/>
        <v xml:space="preserve"> </v>
      </c>
      <c r="R29" s="20">
        <f t="shared" si="1"/>
        <v>0</v>
      </c>
    </row>
    <row r="30" spans="1:18">
      <c r="A30" s="6">
        <v>23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 t="str">
        <f t="shared" si="0"/>
        <v xml:space="preserve"> </v>
      </c>
      <c r="R30" s="20">
        <f t="shared" si="1"/>
        <v>0</v>
      </c>
    </row>
    <row r="31" spans="1:18">
      <c r="A31" s="6">
        <v>24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 t="str">
        <f t="shared" si="0"/>
        <v xml:space="preserve"> </v>
      </c>
      <c r="R31" s="20">
        <f t="shared" si="1"/>
        <v>0</v>
      </c>
    </row>
    <row r="32" spans="1:18">
      <c r="A32" s="6">
        <v>25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 t="str">
        <f t="shared" si="0"/>
        <v xml:space="preserve"> </v>
      </c>
      <c r="R32" s="20">
        <f t="shared" si="1"/>
        <v>0</v>
      </c>
    </row>
    <row r="33" spans="1:18">
      <c r="A33" s="6">
        <v>26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 t="str">
        <f t="shared" si="0"/>
        <v xml:space="preserve"> </v>
      </c>
      <c r="R33" s="20">
        <f t="shared" si="1"/>
        <v>0</v>
      </c>
    </row>
    <row r="34" spans="1:18">
      <c r="A34" s="6">
        <v>27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tr">
        <f t="shared" si="0"/>
        <v xml:space="preserve"> </v>
      </c>
      <c r="R34" s="20">
        <f t="shared" si="1"/>
        <v>0</v>
      </c>
    </row>
    <row r="35" spans="1:18">
      <c r="A35" s="6">
        <v>28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tr">
        <f t="shared" si="0"/>
        <v xml:space="preserve"> </v>
      </c>
      <c r="R35" s="20">
        <f t="shared" si="1"/>
        <v>0</v>
      </c>
    </row>
    <row r="36" spans="1:18">
      <c r="A36" s="6">
        <v>29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tr">
        <f t="shared" si="0"/>
        <v xml:space="preserve"> </v>
      </c>
      <c r="R36" s="20">
        <f t="shared" si="1"/>
        <v>0</v>
      </c>
    </row>
    <row r="37" spans="1:18">
      <c r="A37" s="6">
        <v>30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 t="str">
        <f t="shared" si="0"/>
        <v xml:space="preserve"> </v>
      </c>
      <c r="R37" s="20">
        <f t="shared" si="1"/>
        <v>0</v>
      </c>
    </row>
    <row r="38" spans="1:18">
      <c r="A38" s="6">
        <v>31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 t="str">
        <f t="shared" si="0"/>
        <v xml:space="preserve"> </v>
      </c>
      <c r="R38" s="20">
        <f t="shared" si="1"/>
        <v>0</v>
      </c>
    </row>
    <row r="39" spans="1:18">
      <c r="A39" s="6">
        <v>32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 t="str">
        <f t="shared" si="0"/>
        <v xml:space="preserve"> </v>
      </c>
      <c r="R39" s="20">
        <f t="shared" si="1"/>
        <v>0</v>
      </c>
    </row>
    <row r="40" spans="1:18">
      <c r="A40" s="6">
        <v>33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 t="str">
        <f t="shared" ref="Q40:Q67" si="2">IF(COUNTIF(B:B,B40)&gt;1,"重複"," ")</f>
        <v xml:space="preserve"> </v>
      </c>
      <c r="R40" s="20">
        <f t="shared" si="1"/>
        <v>0</v>
      </c>
    </row>
    <row r="41" spans="1:18">
      <c r="A41" s="6">
        <v>34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tr">
        <f t="shared" si="2"/>
        <v xml:space="preserve"> </v>
      </c>
      <c r="R41" s="20">
        <f t="shared" si="1"/>
        <v>0</v>
      </c>
    </row>
    <row r="42" spans="1:18">
      <c r="A42" s="6">
        <v>35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 t="str">
        <f t="shared" si="2"/>
        <v xml:space="preserve"> </v>
      </c>
      <c r="R42" s="20">
        <f t="shared" si="1"/>
        <v>0</v>
      </c>
    </row>
    <row r="43" spans="1:18">
      <c r="A43" s="6">
        <v>36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 t="str">
        <f t="shared" si="2"/>
        <v xml:space="preserve"> </v>
      </c>
      <c r="R43" s="20">
        <f t="shared" si="1"/>
        <v>0</v>
      </c>
    </row>
    <row r="44" spans="1:18">
      <c r="A44" s="6">
        <v>37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 t="str">
        <f t="shared" si="2"/>
        <v xml:space="preserve"> </v>
      </c>
      <c r="R44" s="20">
        <f t="shared" si="1"/>
        <v>0</v>
      </c>
    </row>
    <row r="45" spans="1:18">
      <c r="A45" s="6">
        <v>38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 t="str">
        <f t="shared" si="2"/>
        <v xml:space="preserve"> </v>
      </c>
      <c r="R45" s="20">
        <f t="shared" si="1"/>
        <v>0</v>
      </c>
    </row>
    <row r="46" spans="1:18">
      <c r="A46" s="6">
        <v>39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 t="str">
        <f t="shared" si="2"/>
        <v xml:space="preserve"> </v>
      </c>
      <c r="R46" s="20">
        <f t="shared" si="1"/>
        <v>0</v>
      </c>
    </row>
    <row r="47" spans="1:18">
      <c r="A47" s="6">
        <v>40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 t="str">
        <f t="shared" si="2"/>
        <v xml:space="preserve"> </v>
      </c>
      <c r="R47" s="20">
        <f t="shared" si="1"/>
        <v>0</v>
      </c>
    </row>
    <row r="48" spans="1:18">
      <c r="A48" s="6">
        <v>41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 t="str">
        <f t="shared" si="2"/>
        <v xml:space="preserve"> </v>
      </c>
      <c r="R48" s="20">
        <f t="shared" si="1"/>
        <v>0</v>
      </c>
    </row>
    <row r="49" spans="1:18">
      <c r="A49" s="6">
        <v>42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 t="str">
        <f t="shared" si="2"/>
        <v xml:space="preserve"> </v>
      </c>
      <c r="R49" s="20">
        <f t="shared" si="1"/>
        <v>0</v>
      </c>
    </row>
    <row r="50" spans="1:18">
      <c r="A50" s="6">
        <v>43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0" t="str">
        <f t="shared" si="2"/>
        <v xml:space="preserve"> </v>
      </c>
      <c r="R50" s="20">
        <f t="shared" si="1"/>
        <v>0</v>
      </c>
    </row>
    <row r="51" spans="1:18">
      <c r="A51" s="6">
        <v>44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0" t="str">
        <f t="shared" si="2"/>
        <v xml:space="preserve"> </v>
      </c>
      <c r="R51" s="20">
        <f t="shared" si="1"/>
        <v>0</v>
      </c>
    </row>
    <row r="52" spans="1:18">
      <c r="A52" s="6">
        <v>45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0" t="str">
        <f t="shared" si="2"/>
        <v xml:space="preserve"> </v>
      </c>
      <c r="R52" s="20">
        <f t="shared" si="1"/>
        <v>0</v>
      </c>
    </row>
    <row r="53" spans="1:18">
      <c r="A53" s="6">
        <v>46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0" t="str">
        <f t="shared" si="2"/>
        <v xml:space="preserve"> </v>
      </c>
      <c r="R53" s="20">
        <f t="shared" si="1"/>
        <v>0</v>
      </c>
    </row>
    <row r="54" spans="1:18">
      <c r="A54" s="6">
        <v>47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0" t="str">
        <f t="shared" si="2"/>
        <v xml:space="preserve"> </v>
      </c>
      <c r="R54" s="20">
        <f t="shared" si="1"/>
        <v>0</v>
      </c>
    </row>
    <row r="55" spans="1:18">
      <c r="A55" s="6">
        <v>48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0" t="str">
        <f t="shared" si="2"/>
        <v xml:space="preserve"> </v>
      </c>
      <c r="R55" s="20">
        <f t="shared" si="1"/>
        <v>0</v>
      </c>
    </row>
    <row r="56" spans="1:18">
      <c r="A56" s="6">
        <v>49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20" t="str">
        <f t="shared" si="2"/>
        <v xml:space="preserve"> </v>
      </c>
      <c r="R56" s="20">
        <f t="shared" si="1"/>
        <v>0</v>
      </c>
    </row>
    <row r="57" spans="1:18">
      <c r="A57" s="6">
        <v>50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 t="str">
        <f t="shared" si="2"/>
        <v xml:space="preserve"> </v>
      </c>
      <c r="R57" s="20">
        <f t="shared" si="1"/>
        <v>0</v>
      </c>
    </row>
    <row r="58" spans="1:18">
      <c r="A58" s="6">
        <v>51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20" t="str">
        <f t="shared" si="2"/>
        <v xml:space="preserve"> </v>
      </c>
      <c r="R58" s="20">
        <f t="shared" si="1"/>
        <v>0</v>
      </c>
    </row>
    <row r="59" spans="1:18">
      <c r="A59" s="6">
        <v>52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20" t="str">
        <f t="shared" si="2"/>
        <v xml:space="preserve"> </v>
      </c>
      <c r="R59" s="20">
        <f t="shared" si="1"/>
        <v>0</v>
      </c>
    </row>
    <row r="60" spans="1:18">
      <c r="A60" s="6">
        <v>53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0" t="str">
        <f t="shared" si="2"/>
        <v xml:space="preserve"> </v>
      </c>
      <c r="R60" s="20">
        <f t="shared" si="1"/>
        <v>0</v>
      </c>
    </row>
    <row r="61" spans="1:18">
      <c r="A61" s="6">
        <v>54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0" t="str">
        <f t="shared" si="2"/>
        <v xml:space="preserve"> </v>
      </c>
      <c r="R61" s="20">
        <f t="shared" si="1"/>
        <v>0</v>
      </c>
    </row>
    <row r="62" spans="1:18">
      <c r="A62" s="6">
        <v>55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0" t="str">
        <f t="shared" si="2"/>
        <v xml:space="preserve"> </v>
      </c>
      <c r="R62" s="20">
        <f t="shared" si="1"/>
        <v>0</v>
      </c>
    </row>
    <row r="63" spans="1:18">
      <c r="A63" s="6">
        <v>56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0" t="str">
        <f t="shared" si="2"/>
        <v xml:space="preserve"> </v>
      </c>
      <c r="R63" s="20">
        <f t="shared" si="1"/>
        <v>0</v>
      </c>
    </row>
    <row r="64" spans="1:18">
      <c r="A64" s="6">
        <v>57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0" t="str">
        <f t="shared" si="2"/>
        <v xml:space="preserve"> </v>
      </c>
      <c r="R64" s="20">
        <f t="shared" si="1"/>
        <v>0</v>
      </c>
    </row>
    <row r="65" spans="1:18">
      <c r="A65" s="6">
        <v>58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0" t="str">
        <f t="shared" si="2"/>
        <v xml:space="preserve"> </v>
      </c>
      <c r="R65" s="20">
        <f t="shared" si="1"/>
        <v>0</v>
      </c>
    </row>
    <row r="66" spans="1:18">
      <c r="A66" s="6">
        <v>59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0" t="str">
        <f t="shared" si="2"/>
        <v xml:space="preserve"> </v>
      </c>
      <c r="R66" s="20">
        <f t="shared" si="1"/>
        <v>0</v>
      </c>
    </row>
    <row r="67" spans="1:18">
      <c r="A67" s="6">
        <v>60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0" t="str">
        <f t="shared" si="2"/>
        <v xml:space="preserve"> </v>
      </c>
      <c r="R67" s="20">
        <f t="shared" si="1"/>
        <v>0</v>
      </c>
    </row>
  </sheetData>
  <mergeCells count="1">
    <mergeCell ref="D2:D4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9"/>
  <sheetViews>
    <sheetView workbookViewId="0">
      <selection activeCell="D17" sqref="D17"/>
    </sheetView>
  </sheetViews>
  <sheetFormatPr defaultColWidth="11.375" defaultRowHeight="15" customHeight="1"/>
  <cols>
    <col min="1" max="1" width="9" style="26" customWidth="1"/>
    <col min="2" max="3" width="13" style="26" customWidth="1"/>
    <col min="4" max="4" width="13.625" style="26" customWidth="1"/>
    <col min="5" max="5" width="4.625" style="26" customWidth="1"/>
    <col min="6" max="6" width="9.875" style="26" customWidth="1"/>
    <col min="7" max="7" width="8.5" style="26" customWidth="1"/>
    <col min="8" max="9" width="5.375" style="26" customWidth="1"/>
    <col min="10" max="18" width="3.75" style="26" customWidth="1"/>
    <col min="19" max="26" width="6" style="26" customWidth="1"/>
    <col min="27" max="16384" width="11.375" style="26"/>
  </cols>
  <sheetData>
    <row r="1" spans="1:26" ht="26.25" customHeight="1">
      <c r="A1" s="190" t="s">
        <v>57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25"/>
      <c r="T1" s="25"/>
      <c r="U1" s="25"/>
      <c r="V1" s="25"/>
      <c r="W1" s="25"/>
      <c r="X1" s="25"/>
      <c r="Y1" s="25"/>
      <c r="Z1" s="25"/>
    </row>
    <row r="2" spans="1:26" ht="26.25" customHeight="1">
      <c r="A2" s="27"/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 t="s">
        <v>59</v>
      </c>
      <c r="L2" s="30"/>
      <c r="M2" s="29" t="s">
        <v>60</v>
      </c>
      <c r="N2" s="30"/>
      <c r="O2" s="29" t="s">
        <v>61</v>
      </c>
      <c r="P2" s="30"/>
      <c r="Q2" s="29" t="s">
        <v>62</v>
      </c>
      <c r="R2" s="29"/>
      <c r="S2" s="25"/>
      <c r="T2" s="25"/>
      <c r="U2" s="25"/>
      <c r="V2" s="25"/>
      <c r="W2" s="25"/>
      <c r="X2" s="25"/>
      <c r="Y2" s="25"/>
      <c r="Z2" s="25"/>
    </row>
    <row r="3" spans="1:26" ht="26.25" customHeight="1">
      <c r="A3" s="27"/>
      <c r="B3" s="28" t="s">
        <v>63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5"/>
      <c r="T3" s="25"/>
      <c r="U3" s="25"/>
      <c r="V3" s="25"/>
      <c r="W3" s="25"/>
      <c r="X3" s="25"/>
      <c r="Y3" s="25"/>
      <c r="Z3" s="25"/>
    </row>
    <row r="4" spans="1:26" ht="26.25" customHeight="1">
      <c r="A4" s="27"/>
      <c r="B4" s="192"/>
      <c r="C4" s="193"/>
      <c r="D4" s="194" t="s">
        <v>64</v>
      </c>
      <c r="E4" s="195"/>
      <c r="F4" s="29" t="s">
        <v>65</v>
      </c>
      <c r="G4" s="192"/>
      <c r="H4" s="193"/>
      <c r="I4" s="193"/>
      <c r="J4" s="193"/>
      <c r="K4" s="29"/>
      <c r="L4" s="29" t="s">
        <v>66</v>
      </c>
      <c r="M4" s="29"/>
      <c r="N4" s="29"/>
      <c r="O4" s="29"/>
      <c r="P4" s="29"/>
      <c r="Q4" s="29"/>
      <c r="R4" s="29"/>
      <c r="S4" s="25"/>
      <c r="T4" s="25"/>
      <c r="U4" s="25"/>
      <c r="V4" s="25"/>
      <c r="W4" s="25"/>
      <c r="X4" s="25"/>
      <c r="Y4" s="25"/>
      <c r="Z4" s="25"/>
    </row>
    <row r="5" spans="1:26" ht="11.25" customHeight="1" thickBo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5"/>
      <c r="T5" s="25"/>
      <c r="U5" s="25"/>
      <c r="V5" s="25"/>
      <c r="W5" s="25"/>
      <c r="X5" s="25"/>
      <c r="Y5" s="25"/>
      <c r="Z5" s="25"/>
    </row>
    <row r="6" spans="1:26" ht="26.25" customHeight="1">
      <c r="A6" s="27"/>
      <c r="B6" s="164" t="s">
        <v>67</v>
      </c>
      <c r="C6" s="165"/>
      <c r="D6" s="180"/>
      <c r="E6" s="175"/>
      <c r="F6" s="175"/>
      <c r="G6" s="167"/>
      <c r="H6" s="27"/>
      <c r="I6" s="196" t="s">
        <v>68</v>
      </c>
      <c r="J6" s="197"/>
      <c r="K6" s="197"/>
      <c r="L6" s="197"/>
      <c r="M6" s="197"/>
      <c r="N6" s="197"/>
      <c r="O6" s="197"/>
      <c r="P6" s="197"/>
      <c r="Q6" s="198"/>
      <c r="R6" s="29"/>
      <c r="S6" s="25"/>
      <c r="T6" s="25"/>
      <c r="U6" s="25"/>
      <c r="V6" s="25"/>
      <c r="W6" s="25"/>
      <c r="X6" s="25"/>
      <c r="Y6" s="25"/>
      <c r="Z6" s="25"/>
    </row>
    <row r="7" spans="1:26" ht="26.25" customHeight="1">
      <c r="A7" s="27"/>
      <c r="B7" s="164" t="s">
        <v>69</v>
      </c>
      <c r="C7" s="165"/>
      <c r="D7" s="180"/>
      <c r="E7" s="175"/>
      <c r="F7" s="175"/>
      <c r="G7" s="167"/>
      <c r="H7" s="27"/>
      <c r="I7" s="181" t="s">
        <v>70</v>
      </c>
      <c r="J7" s="182"/>
      <c r="K7" s="182"/>
      <c r="L7" s="182"/>
      <c r="M7" s="182"/>
      <c r="N7" s="182"/>
      <c r="O7" s="182"/>
      <c r="P7" s="182"/>
      <c r="Q7" s="183"/>
      <c r="R7" s="29"/>
      <c r="S7" s="25"/>
      <c r="T7" s="25"/>
      <c r="U7" s="25"/>
      <c r="V7" s="25"/>
      <c r="W7" s="25"/>
      <c r="X7" s="25"/>
      <c r="Y7" s="25"/>
      <c r="Z7" s="25"/>
    </row>
    <row r="8" spans="1:26" ht="26.25" customHeight="1" thickBot="1">
      <c r="A8" s="27"/>
      <c r="B8" s="170" t="s">
        <v>71</v>
      </c>
      <c r="C8" s="31" t="s">
        <v>72</v>
      </c>
      <c r="D8" s="172"/>
      <c r="E8" s="185"/>
      <c r="F8" s="185"/>
      <c r="G8" s="186"/>
      <c r="H8" s="27"/>
      <c r="I8" s="187" t="s">
        <v>73</v>
      </c>
      <c r="J8" s="188"/>
      <c r="K8" s="188"/>
      <c r="L8" s="188"/>
      <c r="M8" s="188"/>
      <c r="N8" s="188"/>
      <c r="O8" s="188"/>
      <c r="P8" s="188"/>
      <c r="Q8" s="189"/>
      <c r="R8" s="29"/>
      <c r="S8" s="25"/>
      <c r="T8" s="25"/>
      <c r="U8" s="25"/>
      <c r="V8" s="25"/>
      <c r="W8" s="25"/>
      <c r="X8" s="25"/>
      <c r="Y8" s="25"/>
      <c r="Z8" s="25"/>
    </row>
    <row r="9" spans="1:26" ht="26.25" customHeight="1" thickBot="1">
      <c r="A9" s="27"/>
      <c r="B9" s="184"/>
      <c r="C9" s="31" t="s">
        <v>74</v>
      </c>
      <c r="D9" s="180"/>
      <c r="E9" s="175"/>
      <c r="F9" s="175"/>
      <c r="G9" s="167"/>
      <c r="H9" s="27"/>
      <c r="I9" s="32"/>
      <c r="J9" s="33"/>
      <c r="K9" s="33"/>
      <c r="L9" s="33"/>
      <c r="M9" s="33"/>
      <c r="N9" s="33"/>
      <c r="O9" s="27"/>
      <c r="P9" s="29"/>
      <c r="Q9" s="29"/>
      <c r="R9" s="29"/>
      <c r="S9" s="25"/>
      <c r="T9" s="25"/>
      <c r="U9" s="25"/>
      <c r="V9" s="25"/>
      <c r="W9" s="25"/>
      <c r="X9" s="25"/>
      <c r="Y9" s="25"/>
      <c r="Z9" s="25"/>
    </row>
    <row r="10" spans="1:26" ht="26.25" customHeight="1">
      <c r="A10" s="27"/>
      <c r="B10" s="184"/>
      <c r="C10" s="31" t="s">
        <v>75</v>
      </c>
      <c r="D10" s="172"/>
      <c r="E10" s="173"/>
      <c r="F10" s="173"/>
      <c r="G10" s="165"/>
      <c r="H10" s="27"/>
      <c r="I10" s="34" t="s">
        <v>76</v>
      </c>
      <c r="J10" s="35"/>
      <c r="K10" s="35"/>
      <c r="L10" s="35"/>
      <c r="M10" s="35"/>
      <c r="N10" s="35"/>
      <c r="O10" s="36"/>
      <c r="P10" s="37"/>
      <c r="Q10" s="38"/>
      <c r="R10" s="29"/>
      <c r="S10" s="25"/>
      <c r="T10" s="25"/>
      <c r="U10" s="25"/>
      <c r="V10" s="25"/>
      <c r="W10" s="25"/>
      <c r="X10" s="25"/>
      <c r="Y10" s="25"/>
      <c r="Z10" s="25"/>
    </row>
    <row r="11" spans="1:26" ht="26.25" customHeight="1" thickBot="1">
      <c r="A11" s="27"/>
      <c r="B11" s="171"/>
      <c r="C11" s="31" t="s">
        <v>77</v>
      </c>
      <c r="D11" s="172"/>
      <c r="E11" s="173"/>
      <c r="F11" s="173"/>
      <c r="G11" s="165"/>
      <c r="H11" s="27"/>
      <c r="I11" s="39" t="s">
        <v>78</v>
      </c>
      <c r="J11" s="40"/>
      <c r="K11" s="40"/>
      <c r="L11" s="40"/>
      <c r="M11" s="40"/>
      <c r="N11" s="40"/>
      <c r="O11" s="41"/>
      <c r="P11" s="42"/>
      <c r="Q11" s="43"/>
      <c r="R11" s="29"/>
      <c r="S11" s="25"/>
      <c r="T11" s="25"/>
      <c r="U11" s="25"/>
      <c r="V11" s="25"/>
      <c r="W11" s="25"/>
      <c r="X11" s="25"/>
      <c r="Y11" s="25"/>
      <c r="Z11" s="25"/>
    </row>
    <row r="12" spans="1:26" ht="26.25" customHeight="1">
      <c r="A12" s="27"/>
      <c r="B12" s="170" t="s">
        <v>79</v>
      </c>
      <c r="C12" s="31" t="s">
        <v>72</v>
      </c>
      <c r="D12" s="172"/>
      <c r="E12" s="173"/>
      <c r="F12" s="173"/>
      <c r="G12" s="165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5"/>
      <c r="T12" s="25"/>
      <c r="U12" s="25"/>
      <c r="V12" s="25"/>
      <c r="W12" s="25"/>
      <c r="X12" s="25"/>
      <c r="Y12" s="25"/>
      <c r="Z12" s="25"/>
    </row>
    <row r="13" spans="1:26" ht="26.25" customHeight="1">
      <c r="A13" s="27"/>
      <c r="B13" s="171"/>
      <c r="C13" s="31" t="s">
        <v>74</v>
      </c>
      <c r="D13" s="174"/>
      <c r="E13" s="175"/>
      <c r="F13" s="175"/>
      <c r="G13" s="16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5"/>
      <c r="T13" s="25"/>
      <c r="U13" s="25"/>
      <c r="V13" s="25"/>
      <c r="W13" s="25"/>
      <c r="X13" s="25"/>
      <c r="Y13" s="25"/>
      <c r="Z13" s="25"/>
    </row>
    <row r="14" spans="1:26" ht="26.25" customHeight="1">
      <c r="A14" s="27"/>
      <c r="B14" s="166" t="s">
        <v>80</v>
      </c>
      <c r="C14" s="167"/>
      <c r="D14" s="172"/>
      <c r="E14" s="178"/>
      <c r="F14" s="178"/>
      <c r="G14" s="178"/>
      <c r="H14" s="178"/>
      <c r="I14" s="179"/>
      <c r="J14" s="44"/>
      <c r="K14" s="27"/>
      <c r="L14" s="27"/>
      <c r="M14" s="27"/>
      <c r="N14" s="27"/>
      <c r="O14" s="27"/>
      <c r="P14" s="27"/>
      <c r="Q14" s="27"/>
      <c r="R14" s="27"/>
      <c r="S14" s="25"/>
      <c r="T14" s="25"/>
      <c r="U14" s="25"/>
      <c r="V14" s="25"/>
      <c r="W14" s="25"/>
      <c r="X14" s="25"/>
      <c r="Y14" s="25"/>
      <c r="Z14" s="25"/>
    </row>
    <row r="15" spans="1:26" ht="26.25" customHeight="1">
      <c r="A15" s="27"/>
      <c r="B15" s="176"/>
      <c r="C15" s="177"/>
      <c r="D15" s="172"/>
      <c r="E15" s="178"/>
      <c r="F15" s="178"/>
      <c r="G15" s="178"/>
      <c r="H15" s="178"/>
      <c r="I15" s="179"/>
      <c r="J15" s="27"/>
      <c r="K15" s="27"/>
      <c r="L15" s="27"/>
      <c r="M15" s="27"/>
      <c r="N15" s="27"/>
      <c r="O15" s="27"/>
      <c r="P15" s="27"/>
      <c r="Q15" s="27"/>
      <c r="R15" s="27"/>
      <c r="S15" s="25"/>
      <c r="T15" s="25"/>
      <c r="U15" s="25"/>
      <c r="V15" s="25"/>
      <c r="W15" s="25"/>
      <c r="X15" s="25"/>
      <c r="Y15" s="25"/>
      <c r="Z15" s="25"/>
    </row>
    <row r="16" spans="1:26" ht="26.25" customHeight="1">
      <c r="A16" s="27"/>
      <c r="B16" s="164" t="s">
        <v>81</v>
      </c>
      <c r="C16" s="165"/>
      <c r="D16" s="45">
        <f>(D17*2500)</f>
        <v>0</v>
      </c>
      <c r="E16" s="46"/>
      <c r="F16" s="47" t="s">
        <v>82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5"/>
      <c r="T16" s="25"/>
      <c r="U16" s="25"/>
      <c r="V16" s="25"/>
      <c r="W16" s="25"/>
      <c r="X16" s="25"/>
      <c r="Y16" s="25"/>
      <c r="Z16" s="25"/>
    </row>
    <row r="17" spans="1:26" ht="26.25" customHeight="1" thickBot="1">
      <c r="A17" s="27"/>
      <c r="B17" s="166" t="s">
        <v>83</v>
      </c>
      <c r="C17" s="167"/>
      <c r="D17" s="48">
        <f>SUM(J20:R163)</f>
        <v>0</v>
      </c>
      <c r="E17" s="46"/>
      <c r="F17" s="47" t="s">
        <v>84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5"/>
      <c r="T17" s="25"/>
      <c r="U17" s="25"/>
      <c r="V17" s="25"/>
      <c r="W17" s="25"/>
      <c r="X17" s="25"/>
      <c r="Y17" s="25"/>
      <c r="Z17" s="25"/>
    </row>
    <row r="18" spans="1:26" ht="21" customHeight="1">
      <c r="A18" s="168" t="s">
        <v>0</v>
      </c>
      <c r="B18" s="169"/>
      <c r="C18" s="49" t="s">
        <v>1</v>
      </c>
      <c r="D18" s="49" t="s">
        <v>2</v>
      </c>
      <c r="E18" s="49" t="s">
        <v>26</v>
      </c>
      <c r="F18" s="50" t="s">
        <v>67</v>
      </c>
      <c r="G18" s="51" t="s">
        <v>85</v>
      </c>
      <c r="H18" s="52" t="s">
        <v>86</v>
      </c>
      <c r="I18" s="53" t="s">
        <v>87</v>
      </c>
      <c r="J18" s="52" t="s">
        <v>88</v>
      </c>
      <c r="K18" s="54" t="s">
        <v>89</v>
      </c>
      <c r="L18" s="54" t="s">
        <v>90</v>
      </c>
      <c r="M18" s="54" t="s">
        <v>91</v>
      </c>
      <c r="N18" s="54" t="s">
        <v>92</v>
      </c>
      <c r="O18" s="53" t="s">
        <v>93</v>
      </c>
      <c r="P18" s="54" t="s">
        <v>94</v>
      </c>
      <c r="Q18" s="54" t="s">
        <v>95</v>
      </c>
      <c r="R18" s="53" t="s">
        <v>96</v>
      </c>
      <c r="S18" s="25"/>
      <c r="T18" s="25"/>
      <c r="U18" s="25"/>
      <c r="V18" s="25"/>
      <c r="W18" s="25"/>
      <c r="X18" s="25"/>
      <c r="Y18" s="25"/>
      <c r="Z18" s="25"/>
    </row>
    <row r="19" spans="1:26" ht="21" customHeight="1" thickBot="1">
      <c r="A19" s="55" t="s">
        <v>97</v>
      </c>
      <c r="B19" s="56">
        <v>1023201</v>
      </c>
      <c r="C19" s="57" t="s">
        <v>98</v>
      </c>
      <c r="D19" s="58" t="s">
        <v>99</v>
      </c>
      <c r="E19" s="57" t="s">
        <v>100</v>
      </c>
      <c r="F19" s="58" t="s">
        <v>101</v>
      </c>
      <c r="G19" s="59" t="s">
        <v>102</v>
      </c>
      <c r="H19" s="60"/>
      <c r="I19" s="61">
        <v>1</v>
      </c>
      <c r="J19" s="62">
        <v>1</v>
      </c>
      <c r="K19" s="63"/>
      <c r="L19" s="63"/>
      <c r="M19" s="63"/>
      <c r="N19" s="63"/>
      <c r="O19" s="61"/>
      <c r="P19" s="63"/>
      <c r="Q19" s="63"/>
      <c r="R19" s="61"/>
      <c r="S19" s="25"/>
      <c r="T19" s="25"/>
      <c r="U19" s="25"/>
      <c r="V19" s="25"/>
      <c r="W19" s="25"/>
      <c r="X19" s="25"/>
      <c r="Y19" s="25"/>
      <c r="Z19" s="25"/>
    </row>
    <row r="20" spans="1:26" ht="21" customHeight="1">
      <c r="A20" s="64">
        <v>1</v>
      </c>
      <c r="B20" s="65"/>
      <c r="C20" s="66"/>
      <c r="D20" s="66"/>
      <c r="E20" s="67" t="s">
        <v>100</v>
      </c>
      <c r="F20" s="68"/>
      <c r="G20" s="69"/>
      <c r="H20" s="70"/>
      <c r="I20" s="71"/>
      <c r="J20" s="72"/>
      <c r="K20" s="73"/>
      <c r="L20" s="74"/>
      <c r="M20" s="74"/>
      <c r="N20" s="74"/>
      <c r="O20" s="74"/>
      <c r="P20" s="74"/>
      <c r="Q20" s="74"/>
      <c r="R20" s="75"/>
      <c r="S20" s="25"/>
      <c r="T20" s="25"/>
      <c r="U20" s="25"/>
      <c r="V20" s="25"/>
      <c r="W20" s="25"/>
      <c r="X20" s="25"/>
      <c r="Y20" s="25"/>
      <c r="Z20" s="25"/>
    </row>
    <row r="21" spans="1:26" ht="21" customHeight="1">
      <c r="A21" s="76">
        <v>2</v>
      </c>
      <c r="B21" s="77"/>
      <c r="C21" s="78"/>
      <c r="D21" s="78"/>
      <c r="E21" s="79" t="s">
        <v>100</v>
      </c>
      <c r="F21" s="80"/>
      <c r="G21" s="81"/>
      <c r="H21" s="82"/>
      <c r="I21" s="83"/>
      <c r="J21" s="84"/>
      <c r="K21" s="85"/>
      <c r="L21" s="86"/>
      <c r="M21" s="86"/>
      <c r="N21" s="86"/>
      <c r="O21" s="86"/>
      <c r="P21" s="86"/>
      <c r="Q21" s="86"/>
      <c r="R21" s="87"/>
      <c r="S21" s="25"/>
      <c r="T21" s="25"/>
      <c r="U21" s="25"/>
      <c r="V21" s="25"/>
      <c r="W21" s="25"/>
      <c r="X21" s="25"/>
      <c r="Y21" s="25"/>
      <c r="Z21" s="25"/>
    </row>
    <row r="22" spans="1:26" ht="21" customHeight="1">
      <c r="A22" s="76">
        <v>3</v>
      </c>
      <c r="B22" s="77"/>
      <c r="C22" s="78"/>
      <c r="D22" s="78"/>
      <c r="E22" s="79" t="s">
        <v>100</v>
      </c>
      <c r="F22" s="80"/>
      <c r="G22" s="81"/>
      <c r="H22" s="82"/>
      <c r="I22" s="83"/>
      <c r="J22" s="84"/>
      <c r="K22" s="85"/>
      <c r="L22" s="86"/>
      <c r="M22" s="86"/>
      <c r="N22" s="86"/>
      <c r="O22" s="86"/>
      <c r="P22" s="86"/>
      <c r="Q22" s="86"/>
      <c r="R22" s="87"/>
      <c r="S22" s="25"/>
      <c r="T22" s="25"/>
      <c r="U22" s="25"/>
      <c r="V22" s="25"/>
      <c r="W22" s="25"/>
      <c r="X22" s="25"/>
      <c r="Y22" s="25"/>
      <c r="Z22" s="25"/>
    </row>
    <row r="23" spans="1:26" ht="21" customHeight="1">
      <c r="A23" s="76">
        <v>4</v>
      </c>
      <c r="B23" s="77"/>
      <c r="C23" s="78"/>
      <c r="D23" s="78"/>
      <c r="E23" s="79" t="s">
        <v>100</v>
      </c>
      <c r="F23" s="80"/>
      <c r="G23" s="81"/>
      <c r="H23" s="82"/>
      <c r="I23" s="83"/>
      <c r="J23" s="84"/>
      <c r="K23" s="85"/>
      <c r="L23" s="86"/>
      <c r="M23" s="86"/>
      <c r="N23" s="86"/>
      <c r="O23" s="86"/>
      <c r="P23" s="86"/>
      <c r="Q23" s="86"/>
      <c r="R23" s="87"/>
      <c r="S23" s="25"/>
      <c r="T23" s="25"/>
      <c r="U23" s="25"/>
      <c r="V23" s="25"/>
      <c r="W23" s="25"/>
      <c r="X23" s="25"/>
      <c r="Y23" s="25"/>
      <c r="Z23" s="25"/>
    </row>
    <row r="24" spans="1:26" ht="21" customHeight="1">
      <c r="A24" s="76">
        <v>5</v>
      </c>
      <c r="B24" s="77"/>
      <c r="C24" s="78"/>
      <c r="D24" s="78"/>
      <c r="E24" s="79" t="s">
        <v>100</v>
      </c>
      <c r="F24" s="80"/>
      <c r="G24" s="81"/>
      <c r="H24" s="82"/>
      <c r="I24" s="83"/>
      <c r="J24" s="84"/>
      <c r="K24" s="85"/>
      <c r="L24" s="86"/>
      <c r="M24" s="86"/>
      <c r="N24" s="86"/>
      <c r="O24" s="86"/>
      <c r="P24" s="86"/>
      <c r="Q24" s="86"/>
      <c r="R24" s="87"/>
      <c r="S24" s="25"/>
      <c r="T24" s="25"/>
      <c r="U24" s="25"/>
      <c r="V24" s="25"/>
      <c r="W24" s="25"/>
      <c r="X24" s="25"/>
      <c r="Y24" s="25"/>
      <c r="Z24" s="25"/>
    </row>
    <row r="25" spans="1:26" ht="21" customHeight="1">
      <c r="A25" s="76">
        <v>6</v>
      </c>
      <c r="B25" s="77"/>
      <c r="C25" s="78"/>
      <c r="D25" s="78"/>
      <c r="E25" s="79" t="s">
        <v>100</v>
      </c>
      <c r="F25" s="80"/>
      <c r="G25" s="81"/>
      <c r="H25" s="82"/>
      <c r="I25" s="83"/>
      <c r="J25" s="84"/>
      <c r="K25" s="85"/>
      <c r="L25" s="86"/>
      <c r="M25" s="86"/>
      <c r="N25" s="86"/>
      <c r="O25" s="86"/>
      <c r="P25" s="86"/>
      <c r="Q25" s="86"/>
      <c r="R25" s="87"/>
      <c r="S25" s="25"/>
      <c r="T25" s="25"/>
      <c r="U25" s="25"/>
      <c r="V25" s="25"/>
      <c r="W25" s="25"/>
      <c r="X25" s="25"/>
      <c r="Y25" s="25"/>
      <c r="Z25" s="25"/>
    </row>
    <row r="26" spans="1:26" ht="21" customHeight="1">
      <c r="A26" s="76">
        <v>7</v>
      </c>
      <c r="B26" s="77"/>
      <c r="C26" s="78"/>
      <c r="D26" s="78"/>
      <c r="E26" s="88" t="s">
        <v>103</v>
      </c>
      <c r="F26" s="80"/>
      <c r="G26" s="81"/>
      <c r="H26" s="82"/>
      <c r="I26" s="89"/>
      <c r="J26" s="90"/>
      <c r="K26" s="85"/>
      <c r="L26" s="86"/>
      <c r="M26" s="86"/>
      <c r="N26" s="86"/>
      <c r="O26" s="86"/>
      <c r="P26" s="86"/>
      <c r="Q26" s="86"/>
      <c r="R26" s="87"/>
      <c r="S26" s="25"/>
      <c r="T26" s="25"/>
      <c r="U26" s="25"/>
      <c r="V26" s="25"/>
      <c r="W26" s="25"/>
      <c r="X26" s="25"/>
      <c r="Y26" s="25"/>
      <c r="Z26" s="25"/>
    </row>
    <row r="27" spans="1:26" ht="21" customHeight="1">
      <c r="A27" s="76">
        <v>8</v>
      </c>
      <c r="B27" s="77"/>
      <c r="C27" s="78"/>
      <c r="D27" s="78"/>
      <c r="E27" s="88" t="s">
        <v>103</v>
      </c>
      <c r="F27" s="80"/>
      <c r="G27" s="81"/>
      <c r="H27" s="82"/>
      <c r="I27" s="89"/>
      <c r="J27" s="90"/>
      <c r="K27" s="85"/>
      <c r="L27" s="86"/>
      <c r="M27" s="86"/>
      <c r="N27" s="86"/>
      <c r="O27" s="86"/>
      <c r="P27" s="86"/>
      <c r="Q27" s="86"/>
      <c r="R27" s="87"/>
      <c r="S27" s="25"/>
      <c r="T27" s="25"/>
      <c r="U27" s="25"/>
      <c r="V27" s="25"/>
      <c r="W27" s="25"/>
      <c r="X27" s="25"/>
      <c r="Y27" s="25"/>
      <c r="Z27" s="25"/>
    </row>
    <row r="28" spans="1:26" ht="21" customHeight="1">
      <c r="A28" s="76">
        <v>9</v>
      </c>
      <c r="B28" s="77"/>
      <c r="C28" s="78"/>
      <c r="D28" s="78"/>
      <c r="E28" s="88" t="s">
        <v>103</v>
      </c>
      <c r="F28" s="80"/>
      <c r="G28" s="81"/>
      <c r="H28" s="82"/>
      <c r="I28" s="89"/>
      <c r="J28" s="90"/>
      <c r="K28" s="85"/>
      <c r="L28" s="86"/>
      <c r="M28" s="86"/>
      <c r="N28" s="86"/>
      <c r="O28" s="86"/>
      <c r="P28" s="86"/>
      <c r="Q28" s="86"/>
      <c r="R28" s="87"/>
      <c r="S28" s="25"/>
      <c r="T28" s="25"/>
      <c r="U28" s="25"/>
      <c r="V28" s="25"/>
      <c r="W28" s="25"/>
      <c r="X28" s="25"/>
      <c r="Y28" s="25"/>
      <c r="Z28" s="25"/>
    </row>
    <row r="29" spans="1:26" ht="21" customHeight="1">
      <c r="A29" s="76">
        <v>10</v>
      </c>
      <c r="B29" s="77"/>
      <c r="C29" s="78"/>
      <c r="D29" s="78"/>
      <c r="E29" s="88" t="s">
        <v>103</v>
      </c>
      <c r="F29" s="80"/>
      <c r="G29" s="81"/>
      <c r="H29" s="82"/>
      <c r="I29" s="89"/>
      <c r="J29" s="91"/>
      <c r="K29" s="92"/>
      <c r="L29" s="86"/>
      <c r="M29" s="86"/>
      <c r="N29" s="86"/>
      <c r="O29" s="86"/>
      <c r="P29" s="86"/>
      <c r="Q29" s="86"/>
      <c r="R29" s="87"/>
      <c r="S29" s="25"/>
      <c r="T29" s="25"/>
      <c r="U29" s="25"/>
      <c r="V29" s="25"/>
      <c r="W29" s="25"/>
      <c r="X29" s="25"/>
      <c r="Y29" s="25"/>
      <c r="Z29" s="25"/>
    </row>
    <row r="30" spans="1:26" ht="21" customHeight="1">
      <c r="A30" s="76">
        <v>11</v>
      </c>
      <c r="B30" s="77"/>
      <c r="C30" s="78"/>
      <c r="D30" s="78"/>
      <c r="E30" s="88" t="s">
        <v>103</v>
      </c>
      <c r="F30" s="80"/>
      <c r="G30" s="81"/>
      <c r="H30" s="82"/>
      <c r="I30" s="89"/>
      <c r="J30" s="90"/>
      <c r="K30" s="85"/>
      <c r="L30" s="86"/>
      <c r="M30" s="86"/>
      <c r="N30" s="86"/>
      <c r="O30" s="86"/>
      <c r="P30" s="86"/>
      <c r="Q30" s="86"/>
      <c r="R30" s="87"/>
      <c r="S30" s="25"/>
      <c r="T30" s="25"/>
      <c r="U30" s="25"/>
      <c r="V30" s="25"/>
      <c r="W30" s="25"/>
      <c r="X30" s="25"/>
      <c r="Y30" s="25"/>
      <c r="Z30" s="25"/>
    </row>
    <row r="31" spans="1:26" ht="21" customHeight="1">
      <c r="A31" s="76">
        <v>12</v>
      </c>
      <c r="B31" s="77"/>
      <c r="C31" s="78"/>
      <c r="D31" s="78"/>
      <c r="E31" s="88" t="s">
        <v>103</v>
      </c>
      <c r="F31" s="80"/>
      <c r="G31" s="81"/>
      <c r="H31" s="82"/>
      <c r="I31" s="89"/>
      <c r="J31" s="90"/>
      <c r="K31" s="85"/>
      <c r="L31" s="86"/>
      <c r="M31" s="86"/>
      <c r="N31" s="86"/>
      <c r="O31" s="86"/>
      <c r="P31" s="86"/>
      <c r="Q31" s="86"/>
      <c r="R31" s="87"/>
      <c r="S31" s="25"/>
      <c r="T31" s="25"/>
      <c r="U31" s="25"/>
      <c r="V31" s="25"/>
      <c r="W31" s="25"/>
      <c r="X31" s="25"/>
      <c r="Y31" s="25"/>
      <c r="Z31" s="25"/>
    </row>
    <row r="32" spans="1:26" ht="21" customHeight="1">
      <c r="A32" s="76">
        <v>13</v>
      </c>
      <c r="B32" s="77"/>
      <c r="C32" s="78"/>
      <c r="D32" s="78"/>
      <c r="E32" s="67" t="s">
        <v>100</v>
      </c>
      <c r="F32" s="80"/>
      <c r="G32" s="81"/>
      <c r="H32" s="82"/>
      <c r="I32" s="93"/>
      <c r="J32" s="70"/>
      <c r="K32" s="93"/>
      <c r="L32" s="85"/>
      <c r="M32" s="86"/>
      <c r="N32" s="86"/>
      <c r="O32" s="86"/>
      <c r="P32" s="86"/>
      <c r="Q32" s="86"/>
      <c r="R32" s="87"/>
      <c r="S32" s="25"/>
      <c r="T32" s="25"/>
      <c r="U32" s="25"/>
      <c r="V32" s="25"/>
      <c r="W32" s="25"/>
      <c r="X32" s="25"/>
      <c r="Y32" s="25"/>
      <c r="Z32" s="25"/>
    </row>
    <row r="33" spans="1:26" ht="21" customHeight="1">
      <c r="A33" s="76">
        <v>14</v>
      </c>
      <c r="B33" s="77"/>
      <c r="C33" s="78"/>
      <c r="D33" s="78"/>
      <c r="E33" s="79" t="s">
        <v>100</v>
      </c>
      <c r="F33" s="80"/>
      <c r="G33" s="81"/>
      <c r="H33" s="82"/>
      <c r="I33" s="84"/>
      <c r="J33" s="82"/>
      <c r="K33" s="84"/>
      <c r="L33" s="85"/>
      <c r="M33" s="86"/>
      <c r="N33" s="86"/>
      <c r="O33" s="86"/>
      <c r="P33" s="86"/>
      <c r="Q33" s="86"/>
      <c r="R33" s="87"/>
      <c r="S33" s="25"/>
      <c r="T33" s="25"/>
      <c r="U33" s="25"/>
      <c r="V33" s="25"/>
      <c r="W33" s="25"/>
      <c r="X33" s="25"/>
      <c r="Y33" s="25"/>
      <c r="Z33" s="25"/>
    </row>
    <row r="34" spans="1:26" ht="21" customHeight="1">
      <c r="A34" s="76">
        <v>15</v>
      </c>
      <c r="B34" s="77"/>
      <c r="C34" s="78"/>
      <c r="D34" s="78"/>
      <c r="E34" s="79" t="s">
        <v>100</v>
      </c>
      <c r="F34" s="80"/>
      <c r="G34" s="81"/>
      <c r="H34" s="82"/>
      <c r="I34" s="84"/>
      <c r="J34" s="82"/>
      <c r="K34" s="84"/>
      <c r="L34" s="85"/>
      <c r="M34" s="86"/>
      <c r="N34" s="86"/>
      <c r="O34" s="86"/>
      <c r="P34" s="86"/>
      <c r="Q34" s="86"/>
      <c r="R34" s="87"/>
      <c r="S34" s="25"/>
      <c r="T34" s="25"/>
      <c r="U34" s="25"/>
      <c r="V34" s="25"/>
      <c r="W34" s="25"/>
      <c r="X34" s="25"/>
      <c r="Y34" s="25"/>
      <c r="Z34" s="25"/>
    </row>
    <row r="35" spans="1:26" ht="21" customHeight="1">
      <c r="A35" s="76">
        <v>16</v>
      </c>
      <c r="B35" s="77"/>
      <c r="C35" s="78"/>
      <c r="D35" s="78"/>
      <c r="E35" s="79" t="s">
        <v>100</v>
      </c>
      <c r="F35" s="80"/>
      <c r="G35" s="81"/>
      <c r="H35" s="82"/>
      <c r="I35" s="84"/>
      <c r="J35" s="82"/>
      <c r="K35" s="84"/>
      <c r="L35" s="85"/>
      <c r="M35" s="86"/>
      <c r="N35" s="86"/>
      <c r="O35" s="86"/>
      <c r="P35" s="86"/>
      <c r="Q35" s="86"/>
      <c r="R35" s="87"/>
      <c r="S35" s="25"/>
      <c r="T35" s="25"/>
      <c r="U35" s="25"/>
      <c r="V35" s="25"/>
      <c r="W35" s="25"/>
      <c r="X35" s="25"/>
      <c r="Y35" s="25"/>
      <c r="Z35" s="25"/>
    </row>
    <row r="36" spans="1:26" ht="21" customHeight="1">
      <c r="A36" s="76">
        <v>17</v>
      </c>
      <c r="B36" s="77"/>
      <c r="C36" s="78"/>
      <c r="D36" s="78"/>
      <c r="E36" s="79" t="s">
        <v>100</v>
      </c>
      <c r="F36" s="80"/>
      <c r="G36" s="81"/>
      <c r="H36" s="82"/>
      <c r="I36" s="84"/>
      <c r="J36" s="82"/>
      <c r="K36" s="84"/>
      <c r="L36" s="85"/>
      <c r="M36" s="86"/>
      <c r="N36" s="86"/>
      <c r="O36" s="86"/>
      <c r="P36" s="86"/>
      <c r="Q36" s="86"/>
      <c r="R36" s="87"/>
      <c r="S36" s="25"/>
      <c r="T36" s="25"/>
      <c r="U36" s="25"/>
      <c r="V36" s="25"/>
      <c r="W36" s="25"/>
      <c r="X36" s="25"/>
      <c r="Y36" s="25"/>
      <c r="Z36" s="25"/>
    </row>
    <row r="37" spans="1:26" ht="21" customHeight="1">
      <c r="A37" s="76">
        <v>18</v>
      </c>
      <c r="B37" s="77"/>
      <c r="C37" s="78"/>
      <c r="D37" s="78"/>
      <c r="E37" s="79" t="s">
        <v>100</v>
      </c>
      <c r="F37" s="80"/>
      <c r="G37" s="81"/>
      <c r="H37" s="82"/>
      <c r="I37" s="84"/>
      <c r="J37" s="82"/>
      <c r="K37" s="84"/>
      <c r="L37" s="85"/>
      <c r="M37" s="86"/>
      <c r="N37" s="86"/>
      <c r="O37" s="86"/>
      <c r="P37" s="86"/>
      <c r="Q37" s="86"/>
      <c r="R37" s="87"/>
      <c r="S37" s="25"/>
      <c r="T37" s="25"/>
      <c r="U37" s="25"/>
      <c r="V37" s="25"/>
      <c r="W37" s="25"/>
      <c r="X37" s="25"/>
      <c r="Y37" s="25"/>
      <c r="Z37" s="25"/>
    </row>
    <row r="38" spans="1:26" ht="21" customHeight="1">
      <c r="A38" s="76">
        <v>19</v>
      </c>
      <c r="B38" s="77"/>
      <c r="C38" s="78"/>
      <c r="D38" s="78"/>
      <c r="E38" s="88" t="s">
        <v>103</v>
      </c>
      <c r="F38" s="80"/>
      <c r="G38" s="81"/>
      <c r="H38" s="82"/>
      <c r="I38" s="90"/>
      <c r="J38" s="82"/>
      <c r="K38" s="90"/>
      <c r="L38" s="85"/>
      <c r="M38" s="86"/>
      <c r="N38" s="86"/>
      <c r="O38" s="86"/>
      <c r="P38" s="86"/>
      <c r="Q38" s="86"/>
      <c r="R38" s="87"/>
      <c r="S38" s="25"/>
      <c r="T38" s="25"/>
      <c r="U38" s="25"/>
      <c r="V38" s="25"/>
      <c r="W38" s="25"/>
      <c r="X38" s="25"/>
      <c r="Y38" s="25"/>
      <c r="Z38" s="25"/>
    </row>
    <row r="39" spans="1:26" ht="21" customHeight="1">
      <c r="A39" s="76">
        <v>20</v>
      </c>
      <c r="B39" s="77"/>
      <c r="C39" s="78"/>
      <c r="D39" s="78"/>
      <c r="E39" s="88" t="s">
        <v>103</v>
      </c>
      <c r="F39" s="80"/>
      <c r="G39" s="81"/>
      <c r="H39" s="82"/>
      <c r="I39" s="90"/>
      <c r="J39" s="82"/>
      <c r="K39" s="90"/>
      <c r="L39" s="85"/>
      <c r="M39" s="86"/>
      <c r="N39" s="86"/>
      <c r="O39" s="86"/>
      <c r="P39" s="86"/>
      <c r="Q39" s="86"/>
      <c r="R39" s="87"/>
      <c r="S39" s="25"/>
      <c r="T39" s="25"/>
      <c r="U39" s="25"/>
      <c r="V39" s="25"/>
      <c r="W39" s="25"/>
      <c r="X39" s="25"/>
      <c r="Y39" s="25"/>
      <c r="Z39" s="25"/>
    </row>
    <row r="40" spans="1:26" ht="21" customHeight="1">
      <c r="A40" s="76">
        <v>21</v>
      </c>
      <c r="B40" s="77"/>
      <c r="C40" s="78"/>
      <c r="D40" s="78"/>
      <c r="E40" s="88" t="s">
        <v>103</v>
      </c>
      <c r="F40" s="80"/>
      <c r="G40" s="81"/>
      <c r="H40" s="82"/>
      <c r="I40" s="90"/>
      <c r="J40" s="82"/>
      <c r="K40" s="90"/>
      <c r="L40" s="85"/>
      <c r="M40" s="86"/>
      <c r="N40" s="86"/>
      <c r="O40" s="86"/>
      <c r="P40" s="86"/>
      <c r="Q40" s="86"/>
      <c r="R40" s="87"/>
      <c r="S40" s="25"/>
      <c r="T40" s="25"/>
      <c r="U40" s="25"/>
      <c r="V40" s="25"/>
      <c r="W40" s="25"/>
      <c r="X40" s="25"/>
      <c r="Y40" s="25"/>
      <c r="Z40" s="25"/>
    </row>
    <row r="41" spans="1:26" ht="21" customHeight="1">
      <c r="A41" s="76">
        <v>22</v>
      </c>
      <c r="B41" s="77"/>
      <c r="C41" s="78"/>
      <c r="D41" s="78"/>
      <c r="E41" s="88" t="s">
        <v>103</v>
      </c>
      <c r="F41" s="80"/>
      <c r="G41" s="81"/>
      <c r="H41" s="82"/>
      <c r="I41" s="90"/>
      <c r="J41" s="82"/>
      <c r="K41" s="91"/>
      <c r="L41" s="92"/>
      <c r="M41" s="86"/>
      <c r="N41" s="86"/>
      <c r="O41" s="86"/>
      <c r="P41" s="86"/>
      <c r="Q41" s="86"/>
      <c r="R41" s="87"/>
      <c r="S41" s="25"/>
      <c r="T41" s="25"/>
      <c r="U41" s="25"/>
      <c r="V41" s="25"/>
      <c r="W41" s="25"/>
      <c r="X41" s="25"/>
      <c r="Y41" s="25"/>
      <c r="Z41" s="25"/>
    </row>
    <row r="42" spans="1:26" ht="21" customHeight="1">
      <c r="A42" s="76">
        <v>23</v>
      </c>
      <c r="B42" s="77"/>
      <c r="C42" s="78"/>
      <c r="D42" s="78"/>
      <c r="E42" s="88" t="s">
        <v>103</v>
      </c>
      <c r="F42" s="80"/>
      <c r="G42" s="81"/>
      <c r="H42" s="82"/>
      <c r="I42" s="90"/>
      <c r="J42" s="82"/>
      <c r="K42" s="90"/>
      <c r="L42" s="85"/>
      <c r="M42" s="86"/>
      <c r="N42" s="86"/>
      <c r="O42" s="86"/>
      <c r="P42" s="86"/>
      <c r="Q42" s="86"/>
      <c r="R42" s="87"/>
      <c r="S42" s="25"/>
      <c r="T42" s="25"/>
      <c r="U42" s="25"/>
      <c r="V42" s="25"/>
      <c r="W42" s="25"/>
      <c r="X42" s="25"/>
      <c r="Y42" s="25"/>
      <c r="Z42" s="25"/>
    </row>
    <row r="43" spans="1:26" ht="21" customHeight="1">
      <c r="A43" s="76">
        <v>24</v>
      </c>
      <c r="B43" s="77"/>
      <c r="C43" s="78"/>
      <c r="D43" s="78"/>
      <c r="E43" s="88" t="s">
        <v>103</v>
      </c>
      <c r="F43" s="80"/>
      <c r="G43" s="81"/>
      <c r="H43" s="82"/>
      <c r="I43" s="90"/>
      <c r="J43" s="82"/>
      <c r="K43" s="90"/>
      <c r="L43" s="85"/>
      <c r="M43" s="86"/>
      <c r="N43" s="86"/>
      <c r="O43" s="86"/>
      <c r="P43" s="86"/>
      <c r="Q43" s="86"/>
      <c r="R43" s="87"/>
      <c r="S43" s="25"/>
      <c r="T43" s="25"/>
      <c r="U43" s="25"/>
      <c r="V43" s="25"/>
      <c r="W43" s="25"/>
      <c r="X43" s="25"/>
      <c r="Y43" s="25"/>
      <c r="Z43" s="25"/>
    </row>
    <row r="44" spans="1:26" ht="21" customHeight="1">
      <c r="A44" s="76">
        <v>25</v>
      </c>
      <c r="B44" s="77"/>
      <c r="C44" s="78"/>
      <c r="D44" s="78"/>
      <c r="E44" s="67" t="s">
        <v>100</v>
      </c>
      <c r="F44" s="80"/>
      <c r="G44" s="81"/>
      <c r="H44" s="82"/>
      <c r="I44" s="93"/>
      <c r="J44" s="94"/>
      <c r="K44" s="95"/>
      <c r="L44" s="93"/>
      <c r="M44" s="85"/>
      <c r="N44" s="86"/>
      <c r="O44" s="86"/>
      <c r="P44" s="86"/>
      <c r="Q44" s="86"/>
      <c r="R44" s="87"/>
      <c r="S44" s="25"/>
      <c r="T44" s="25"/>
      <c r="U44" s="25"/>
      <c r="V44" s="25"/>
      <c r="W44" s="25"/>
      <c r="X44" s="25"/>
      <c r="Y44" s="25"/>
      <c r="Z44" s="25"/>
    </row>
    <row r="45" spans="1:26" ht="21" customHeight="1">
      <c r="A45" s="76">
        <v>26</v>
      </c>
      <c r="B45" s="77"/>
      <c r="C45" s="78"/>
      <c r="D45" s="78"/>
      <c r="E45" s="79" t="s">
        <v>100</v>
      </c>
      <c r="F45" s="80"/>
      <c r="G45" s="81"/>
      <c r="H45" s="82"/>
      <c r="I45" s="84"/>
      <c r="J45" s="94"/>
      <c r="K45" s="96"/>
      <c r="L45" s="84"/>
      <c r="M45" s="85"/>
      <c r="N45" s="86"/>
      <c r="O45" s="86"/>
      <c r="P45" s="86"/>
      <c r="Q45" s="86"/>
      <c r="R45" s="87"/>
      <c r="S45" s="25"/>
      <c r="T45" s="25"/>
      <c r="U45" s="25"/>
      <c r="V45" s="25"/>
      <c r="W45" s="25"/>
      <c r="X45" s="25"/>
      <c r="Y45" s="25"/>
      <c r="Z45" s="25"/>
    </row>
    <row r="46" spans="1:26" ht="21" customHeight="1">
      <c r="A46" s="76">
        <v>27</v>
      </c>
      <c r="B46" s="77"/>
      <c r="C46" s="78"/>
      <c r="D46" s="78"/>
      <c r="E46" s="79" t="s">
        <v>100</v>
      </c>
      <c r="F46" s="80"/>
      <c r="G46" s="81"/>
      <c r="H46" s="82"/>
      <c r="I46" s="84"/>
      <c r="J46" s="94"/>
      <c r="K46" s="96"/>
      <c r="L46" s="84"/>
      <c r="M46" s="85"/>
      <c r="N46" s="86"/>
      <c r="O46" s="86"/>
      <c r="P46" s="86"/>
      <c r="Q46" s="86"/>
      <c r="R46" s="87"/>
      <c r="S46" s="25"/>
      <c r="T46" s="25"/>
      <c r="U46" s="25"/>
      <c r="V46" s="25"/>
      <c r="W46" s="25"/>
      <c r="X46" s="25"/>
      <c r="Y46" s="25"/>
      <c r="Z46" s="25"/>
    </row>
    <row r="47" spans="1:26" ht="21" customHeight="1">
      <c r="A47" s="76">
        <v>28</v>
      </c>
      <c r="B47" s="77"/>
      <c r="C47" s="78"/>
      <c r="D47" s="78"/>
      <c r="E47" s="79" t="s">
        <v>100</v>
      </c>
      <c r="F47" s="80"/>
      <c r="G47" s="81"/>
      <c r="H47" s="82"/>
      <c r="I47" s="84"/>
      <c r="J47" s="94"/>
      <c r="K47" s="96"/>
      <c r="L47" s="84"/>
      <c r="M47" s="85"/>
      <c r="N47" s="86"/>
      <c r="O47" s="86"/>
      <c r="P47" s="86"/>
      <c r="Q47" s="86"/>
      <c r="R47" s="87"/>
      <c r="S47" s="25"/>
      <c r="T47" s="25"/>
      <c r="U47" s="25"/>
      <c r="V47" s="25"/>
      <c r="W47" s="25"/>
      <c r="X47" s="25"/>
      <c r="Y47" s="25"/>
      <c r="Z47" s="25"/>
    </row>
    <row r="48" spans="1:26" ht="21" customHeight="1">
      <c r="A48" s="76">
        <v>29</v>
      </c>
      <c r="B48" s="77"/>
      <c r="C48" s="78"/>
      <c r="D48" s="78"/>
      <c r="E48" s="79" t="s">
        <v>100</v>
      </c>
      <c r="F48" s="80"/>
      <c r="G48" s="81"/>
      <c r="H48" s="82"/>
      <c r="I48" s="84"/>
      <c r="J48" s="94"/>
      <c r="K48" s="96"/>
      <c r="L48" s="84"/>
      <c r="M48" s="85"/>
      <c r="N48" s="86"/>
      <c r="O48" s="86"/>
      <c r="P48" s="86"/>
      <c r="Q48" s="86"/>
      <c r="R48" s="87"/>
      <c r="S48" s="25"/>
      <c r="T48" s="25"/>
      <c r="U48" s="25"/>
      <c r="V48" s="25"/>
      <c r="W48" s="25"/>
      <c r="X48" s="25"/>
      <c r="Y48" s="25"/>
      <c r="Z48" s="25"/>
    </row>
    <row r="49" spans="1:26" ht="21" customHeight="1">
      <c r="A49" s="76">
        <v>30</v>
      </c>
      <c r="B49" s="77"/>
      <c r="C49" s="78"/>
      <c r="D49" s="78"/>
      <c r="E49" s="79" t="s">
        <v>100</v>
      </c>
      <c r="F49" s="80"/>
      <c r="G49" s="81"/>
      <c r="H49" s="82"/>
      <c r="I49" s="84"/>
      <c r="J49" s="94"/>
      <c r="K49" s="96"/>
      <c r="L49" s="84"/>
      <c r="M49" s="85"/>
      <c r="N49" s="86"/>
      <c r="O49" s="86"/>
      <c r="P49" s="86"/>
      <c r="Q49" s="86"/>
      <c r="R49" s="87"/>
      <c r="S49" s="25"/>
      <c r="T49" s="25"/>
      <c r="U49" s="25"/>
      <c r="V49" s="25"/>
      <c r="W49" s="25"/>
      <c r="X49" s="25"/>
      <c r="Y49" s="25"/>
      <c r="Z49" s="25"/>
    </row>
    <row r="50" spans="1:26" ht="21" customHeight="1">
      <c r="A50" s="76">
        <v>31</v>
      </c>
      <c r="B50" s="77"/>
      <c r="C50" s="78"/>
      <c r="D50" s="78"/>
      <c r="E50" s="88" t="s">
        <v>103</v>
      </c>
      <c r="F50" s="80"/>
      <c r="G50" s="81"/>
      <c r="H50" s="82"/>
      <c r="I50" s="90"/>
      <c r="J50" s="94"/>
      <c r="K50" s="96"/>
      <c r="L50" s="90"/>
      <c r="M50" s="85"/>
      <c r="N50" s="86"/>
      <c r="O50" s="86"/>
      <c r="P50" s="86"/>
      <c r="Q50" s="86"/>
      <c r="R50" s="87"/>
      <c r="S50" s="25"/>
      <c r="T50" s="25"/>
      <c r="U50" s="25"/>
      <c r="V50" s="25"/>
      <c r="W50" s="25"/>
      <c r="X50" s="25"/>
      <c r="Y50" s="25"/>
      <c r="Z50" s="25"/>
    </row>
    <row r="51" spans="1:26" ht="21" customHeight="1">
      <c r="A51" s="76">
        <v>32</v>
      </c>
      <c r="B51" s="77"/>
      <c r="C51" s="78"/>
      <c r="D51" s="78"/>
      <c r="E51" s="88" t="s">
        <v>103</v>
      </c>
      <c r="F51" s="80"/>
      <c r="G51" s="81"/>
      <c r="H51" s="82"/>
      <c r="I51" s="90"/>
      <c r="J51" s="94"/>
      <c r="K51" s="96"/>
      <c r="L51" s="90"/>
      <c r="M51" s="85"/>
      <c r="N51" s="86"/>
      <c r="O51" s="86"/>
      <c r="P51" s="86"/>
      <c r="Q51" s="86"/>
      <c r="R51" s="87"/>
      <c r="S51" s="25"/>
      <c r="T51" s="25"/>
      <c r="U51" s="25"/>
      <c r="V51" s="25"/>
      <c r="W51" s="25"/>
      <c r="X51" s="25"/>
      <c r="Y51" s="25"/>
      <c r="Z51" s="25"/>
    </row>
    <row r="52" spans="1:26" ht="21" customHeight="1">
      <c r="A52" s="76">
        <v>33</v>
      </c>
      <c r="B52" s="77"/>
      <c r="C52" s="78"/>
      <c r="D52" s="78"/>
      <c r="E52" s="88" t="s">
        <v>103</v>
      </c>
      <c r="F52" s="80"/>
      <c r="G52" s="81"/>
      <c r="H52" s="82"/>
      <c r="I52" s="90"/>
      <c r="J52" s="94"/>
      <c r="K52" s="96"/>
      <c r="L52" s="90"/>
      <c r="M52" s="85"/>
      <c r="N52" s="86"/>
      <c r="O52" s="86"/>
      <c r="P52" s="86"/>
      <c r="Q52" s="86"/>
      <c r="R52" s="87"/>
      <c r="S52" s="25"/>
      <c r="T52" s="25"/>
      <c r="U52" s="25"/>
      <c r="V52" s="25"/>
      <c r="W52" s="25"/>
      <c r="X52" s="25"/>
      <c r="Y52" s="25"/>
      <c r="Z52" s="25"/>
    </row>
    <row r="53" spans="1:26" ht="21" customHeight="1">
      <c r="A53" s="76">
        <v>34</v>
      </c>
      <c r="B53" s="77"/>
      <c r="C53" s="78"/>
      <c r="D53" s="78"/>
      <c r="E53" s="88" t="s">
        <v>103</v>
      </c>
      <c r="F53" s="80"/>
      <c r="G53" s="81"/>
      <c r="H53" s="82"/>
      <c r="I53" s="90"/>
      <c r="J53" s="94"/>
      <c r="K53" s="96"/>
      <c r="L53" s="90"/>
      <c r="M53" s="85"/>
      <c r="N53" s="86"/>
      <c r="O53" s="86"/>
      <c r="P53" s="86"/>
      <c r="Q53" s="86"/>
      <c r="R53" s="87"/>
      <c r="S53" s="25"/>
      <c r="T53" s="25"/>
      <c r="U53" s="25"/>
      <c r="V53" s="25"/>
      <c r="W53" s="25"/>
      <c r="X53" s="25"/>
      <c r="Y53" s="25"/>
      <c r="Z53" s="25"/>
    </row>
    <row r="54" spans="1:26" ht="21" customHeight="1">
      <c r="A54" s="76">
        <v>35</v>
      </c>
      <c r="B54" s="77"/>
      <c r="C54" s="78"/>
      <c r="D54" s="78"/>
      <c r="E54" s="88" t="s">
        <v>103</v>
      </c>
      <c r="F54" s="80"/>
      <c r="G54" s="81"/>
      <c r="H54" s="82"/>
      <c r="I54" s="90"/>
      <c r="J54" s="94"/>
      <c r="K54" s="96"/>
      <c r="L54" s="90"/>
      <c r="M54" s="85"/>
      <c r="N54" s="86"/>
      <c r="O54" s="86"/>
      <c r="P54" s="86"/>
      <c r="Q54" s="86"/>
      <c r="R54" s="87"/>
      <c r="S54" s="25"/>
      <c r="T54" s="25"/>
      <c r="U54" s="25"/>
      <c r="V54" s="25"/>
      <c r="W54" s="25"/>
      <c r="X54" s="25"/>
      <c r="Y54" s="25"/>
      <c r="Z54" s="25"/>
    </row>
    <row r="55" spans="1:26" ht="21" customHeight="1" thickBot="1">
      <c r="A55" s="76">
        <v>36</v>
      </c>
      <c r="B55" s="77"/>
      <c r="C55" s="78"/>
      <c r="D55" s="78"/>
      <c r="E55" s="88" t="s">
        <v>103</v>
      </c>
      <c r="F55" s="80"/>
      <c r="G55" s="81"/>
      <c r="H55" s="82"/>
      <c r="I55" s="90"/>
      <c r="J55" s="94"/>
      <c r="K55" s="96"/>
      <c r="L55" s="90"/>
      <c r="M55" s="85"/>
      <c r="N55" s="86"/>
      <c r="O55" s="86"/>
      <c r="P55" s="86"/>
      <c r="Q55" s="86"/>
      <c r="R55" s="87"/>
      <c r="S55" s="25"/>
      <c r="T55" s="25"/>
      <c r="U55" s="25"/>
      <c r="V55" s="25"/>
      <c r="W55" s="25"/>
      <c r="X55" s="25"/>
      <c r="Y55" s="25"/>
      <c r="Z55" s="25"/>
    </row>
    <row r="56" spans="1:26" ht="21" customHeight="1">
      <c r="A56" s="76">
        <v>37</v>
      </c>
      <c r="B56" s="77"/>
      <c r="C56" s="78"/>
      <c r="D56" s="78"/>
      <c r="E56" s="67" t="s">
        <v>100</v>
      </c>
      <c r="F56" s="80"/>
      <c r="G56" s="81"/>
      <c r="H56" s="82"/>
      <c r="I56" s="93"/>
      <c r="J56" s="94"/>
      <c r="K56" s="86"/>
      <c r="L56" s="95"/>
      <c r="M56" s="72"/>
      <c r="N56" s="85"/>
      <c r="O56" s="86"/>
      <c r="P56" s="74"/>
      <c r="Q56" s="86"/>
      <c r="R56" s="87"/>
      <c r="S56" s="25"/>
      <c r="T56" s="25"/>
      <c r="U56" s="25"/>
      <c r="V56" s="25"/>
      <c r="W56" s="25"/>
      <c r="X56" s="25"/>
      <c r="Y56" s="25"/>
      <c r="Z56" s="25"/>
    </row>
    <row r="57" spans="1:26" ht="21" customHeight="1">
      <c r="A57" s="76">
        <v>38</v>
      </c>
      <c r="B57" s="77"/>
      <c r="C57" s="78"/>
      <c r="D57" s="78"/>
      <c r="E57" s="79" t="s">
        <v>100</v>
      </c>
      <c r="F57" s="80"/>
      <c r="G57" s="81"/>
      <c r="H57" s="82"/>
      <c r="I57" s="84"/>
      <c r="J57" s="94"/>
      <c r="K57" s="86"/>
      <c r="L57" s="96"/>
      <c r="M57" s="84"/>
      <c r="N57" s="85"/>
      <c r="O57" s="86"/>
      <c r="P57" s="86"/>
      <c r="Q57" s="86"/>
      <c r="R57" s="87"/>
      <c r="S57" s="25"/>
      <c r="T57" s="25"/>
      <c r="U57" s="25"/>
      <c r="V57" s="25"/>
      <c r="W57" s="25"/>
      <c r="X57" s="25"/>
      <c r="Y57" s="25"/>
      <c r="Z57" s="25"/>
    </row>
    <row r="58" spans="1:26" ht="21" customHeight="1">
      <c r="A58" s="76">
        <v>39</v>
      </c>
      <c r="B58" s="77"/>
      <c r="C58" s="78"/>
      <c r="D58" s="78"/>
      <c r="E58" s="79" t="s">
        <v>100</v>
      </c>
      <c r="F58" s="80"/>
      <c r="G58" s="81"/>
      <c r="H58" s="82"/>
      <c r="I58" s="84"/>
      <c r="J58" s="94"/>
      <c r="K58" s="86"/>
      <c r="L58" s="96"/>
      <c r="M58" s="84"/>
      <c r="N58" s="85"/>
      <c r="O58" s="86"/>
      <c r="P58" s="86"/>
      <c r="Q58" s="86"/>
      <c r="R58" s="87"/>
      <c r="S58" s="25"/>
      <c r="T58" s="25"/>
      <c r="U58" s="25"/>
      <c r="V58" s="25"/>
      <c r="W58" s="25"/>
      <c r="X58" s="25"/>
      <c r="Y58" s="25"/>
      <c r="Z58" s="25"/>
    </row>
    <row r="59" spans="1:26" ht="21" customHeight="1">
      <c r="A59" s="76">
        <v>40</v>
      </c>
      <c r="B59" s="77"/>
      <c r="C59" s="78"/>
      <c r="D59" s="78"/>
      <c r="E59" s="79" t="s">
        <v>100</v>
      </c>
      <c r="F59" s="80"/>
      <c r="G59" s="81"/>
      <c r="H59" s="82"/>
      <c r="I59" s="84"/>
      <c r="J59" s="94"/>
      <c r="K59" s="86"/>
      <c r="L59" s="96"/>
      <c r="M59" s="84"/>
      <c r="N59" s="85"/>
      <c r="O59" s="86"/>
      <c r="P59" s="86"/>
      <c r="Q59" s="86"/>
      <c r="R59" s="87"/>
      <c r="S59" s="25"/>
      <c r="T59" s="25"/>
      <c r="U59" s="25"/>
      <c r="V59" s="25"/>
      <c r="W59" s="25"/>
      <c r="X59" s="25"/>
      <c r="Y59" s="25"/>
      <c r="Z59" s="25"/>
    </row>
    <row r="60" spans="1:26" ht="21" customHeight="1">
      <c r="A60" s="76">
        <v>41</v>
      </c>
      <c r="B60" s="77"/>
      <c r="C60" s="78"/>
      <c r="D60" s="78"/>
      <c r="E60" s="79" t="s">
        <v>100</v>
      </c>
      <c r="F60" s="80"/>
      <c r="G60" s="81"/>
      <c r="H60" s="82"/>
      <c r="I60" s="84"/>
      <c r="J60" s="94"/>
      <c r="K60" s="86"/>
      <c r="L60" s="96"/>
      <c r="M60" s="84"/>
      <c r="N60" s="85"/>
      <c r="O60" s="86"/>
      <c r="P60" s="86"/>
      <c r="Q60" s="86"/>
      <c r="R60" s="87"/>
      <c r="S60" s="25"/>
      <c r="T60" s="25"/>
      <c r="U60" s="25"/>
      <c r="V60" s="25"/>
      <c r="W60" s="25"/>
      <c r="X60" s="25"/>
      <c r="Y60" s="25"/>
      <c r="Z60" s="25"/>
    </row>
    <row r="61" spans="1:26" ht="21" customHeight="1">
      <c r="A61" s="76">
        <v>42</v>
      </c>
      <c r="B61" s="77"/>
      <c r="C61" s="78"/>
      <c r="D61" s="78"/>
      <c r="E61" s="79" t="s">
        <v>100</v>
      </c>
      <c r="F61" s="80"/>
      <c r="G61" s="81"/>
      <c r="H61" s="82"/>
      <c r="I61" s="84"/>
      <c r="J61" s="94"/>
      <c r="K61" s="86"/>
      <c r="L61" s="96"/>
      <c r="M61" s="84"/>
      <c r="N61" s="85"/>
      <c r="O61" s="86"/>
      <c r="P61" s="86"/>
      <c r="Q61" s="86"/>
      <c r="R61" s="87"/>
      <c r="S61" s="25"/>
      <c r="T61" s="25"/>
      <c r="U61" s="25"/>
      <c r="V61" s="25"/>
      <c r="W61" s="25"/>
      <c r="X61" s="25"/>
      <c r="Y61" s="25"/>
      <c r="Z61" s="25"/>
    </row>
    <row r="62" spans="1:26" ht="21" customHeight="1">
      <c r="A62" s="76">
        <v>43</v>
      </c>
      <c r="B62" s="77"/>
      <c r="C62" s="78"/>
      <c r="D62" s="78"/>
      <c r="E62" s="88" t="s">
        <v>103</v>
      </c>
      <c r="F62" s="80"/>
      <c r="G62" s="81"/>
      <c r="H62" s="82"/>
      <c r="I62" s="90"/>
      <c r="J62" s="94"/>
      <c r="K62" s="86"/>
      <c r="L62" s="96"/>
      <c r="M62" s="90"/>
      <c r="N62" s="85"/>
      <c r="O62" s="86"/>
      <c r="P62" s="86"/>
      <c r="Q62" s="86"/>
      <c r="R62" s="87"/>
      <c r="S62" s="25"/>
      <c r="T62" s="25"/>
      <c r="U62" s="25"/>
      <c r="V62" s="25"/>
      <c r="W62" s="25"/>
      <c r="X62" s="25"/>
      <c r="Y62" s="25"/>
      <c r="Z62" s="25"/>
    </row>
    <row r="63" spans="1:26" ht="21" customHeight="1">
      <c r="A63" s="76">
        <v>44</v>
      </c>
      <c r="B63" s="77"/>
      <c r="C63" s="78"/>
      <c r="D63" s="78"/>
      <c r="E63" s="88" t="s">
        <v>103</v>
      </c>
      <c r="F63" s="80"/>
      <c r="G63" s="81"/>
      <c r="H63" s="82"/>
      <c r="I63" s="90"/>
      <c r="J63" s="94"/>
      <c r="K63" s="86"/>
      <c r="L63" s="96"/>
      <c r="M63" s="90"/>
      <c r="N63" s="85"/>
      <c r="O63" s="86"/>
      <c r="P63" s="86"/>
      <c r="Q63" s="86"/>
      <c r="R63" s="87"/>
      <c r="S63" s="25"/>
      <c r="T63" s="25"/>
      <c r="U63" s="25"/>
      <c r="V63" s="25"/>
      <c r="W63" s="25"/>
      <c r="X63" s="25"/>
      <c r="Y63" s="25"/>
      <c r="Z63" s="25"/>
    </row>
    <row r="64" spans="1:26" ht="21" customHeight="1">
      <c r="A64" s="76">
        <v>45</v>
      </c>
      <c r="B64" s="77"/>
      <c r="C64" s="78"/>
      <c r="D64" s="78"/>
      <c r="E64" s="88" t="s">
        <v>103</v>
      </c>
      <c r="F64" s="80"/>
      <c r="G64" s="81"/>
      <c r="H64" s="82"/>
      <c r="I64" s="90"/>
      <c r="J64" s="94"/>
      <c r="K64" s="86"/>
      <c r="L64" s="96"/>
      <c r="M64" s="90"/>
      <c r="N64" s="85"/>
      <c r="O64" s="86"/>
      <c r="P64" s="86"/>
      <c r="Q64" s="86"/>
      <c r="R64" s="87"/>
      <c r="S64" s="25"/>
      <c r="T64" s="25"/>
      <c r="U64" s="25"/>
      <c r="V64" s="25"/>
      <c r="W64" s="25"/>
      <c r="X64" s="25"/>
      <c r="Y64" s="25"/>
      <c r="Z64" s="25"/>
    </row>
    <row r="65" spans="1:26" ht="21" customHeight="1">
      <c r="A65" s="76">
        <v>46</v>
      </c>
      <c r="B65" s="77"/>
      <c r="C65" s="78"/>
      <c r="D65" s="78"/>
      <c r="E65" s="88" t="s">
        <v>103</v>
      </c>
      <c r="F65" s="80"/>
      <c r="G65" s="81"/>
      <c r="H65" s="82"/>
      <c r="I65" s="90"/>
      <c r="J65" s="94"/>
      <c r="K65" s="86"/>
      <c r="L65" s="96"/>
      <c r="M65" s="90"/>
      <c r="N65" s="85"/>
      <c r="O65" s="86"/>
      <c r="P65" s="86"/>
      <c r="Q65" s="86"/>
      <c r="R65" s="87"/>
      <c r="S65" s="25"/>
      <c r="T65" s="25"/>
      <c r="U65" s="25"/>
      <c r="V65" s="25"/>
      <c r="W65" s="25"/>
      <c r="X65" s="25"/>
      <c r="Y65" s="25"/>
      <c r="Z65" s="25"/>
    </row>
    <row r="66" spans="1:26" ht="21" customHeight="1">
      <c r="A66" s="76">
        <v>47</v>
      </c>
      <c r="B66" s="77"/>
      <c r="C66" s="78"/>
      <c r="D66" s="78"/>
      <c r="E66" s="88" t="s">
        <v>103</v>
      </c>
      <c r="F66" s="80"/>
      <c r="G66" s="81"/>
      <c r="H66" s="82"/>
      <c r="I66" s="90"/>
      <c r="J66" s="94"/>
      <c r="K66" s="86"/>
      <c r="L66" s="96"/>
      <c r="M66" s="90"/>
      <c r="N66" s="85"/>
      <c r="O66" s="86"/>
      <c r="P66" s="86"/>
      <c r="Q66" s="86"/>
      <c r="R66" s="87"/>
      <c r="S66" s="25"/>
      <c r="T66" s="25"/>
      <c r="U66" s="25"/>
      <c r="V66" s="25"/>
      <c r="W66" s="25"/>
      <c r="X66" s="25"/>
      <c r="Y66" s="25"/>
      <c r="Z66" s="25"/>
    </row>
    <row r="67" spans="1:26" ht="21" customHeight="1" thickBot="1">
      <c r="A67" s="76">
        <v>48</v>
      </c>
      <c r="B67" s="77"/>
      <c r="C67" s="78"/>
      <c r="D67" s="78"/>
      <c r="E67" s="88" t="s">
        <v>103</v>
      </c>
      <c r="F67" s="80"/>
      <c r="G67" s="81"/>
      <c r="H67" s="82"/>
      <c r="I67" s="90"/>
      <c r="J67" s="94"/>
      <c r="K67" s="86"/>
      <c r="L67" s="96"/>
      <c r="M67" s="97"/>
      <c r="N67" s="92"/>
      <c r="O67" s="86"/>
      <c r="P67" s="86"/>
      <c r="Q67" s="86"/>
      <c r="R67" s="87"/>
      <c r="S67" s="25"/>
      <c r="T67" s="25"/>
      <c r="U67" s="25"/>
      <c r="V67" s="25"/>
      <c r="W67" s="25"/>
      <c r="X67" s="25"/>
      <c r="Y67" s="25"/>
      <c r="Z67" s="25"/>
    </row>
    <row r="68" spans="1:26" ht="21" customHeight="1">
      <c r="A68" s="76">
        <v>49</v>
      </c>
      <c r="B68" s="77"/>
      <c r="C68" s="78"/>
      <c r="D68" s="78"/>
      <c r="E68" s="67" t="s">
        <v>100</v>
      </c>
      <c r="F68" s="80"/>
      <c r="G68" s="81"/>
      <c r="H68" s="82"/>
      <c r="I68" s="93"/>
      <c r="J68" s="94"/>
      <c r="K68" s="86"/>
      <c r="L68" s="86"/>
      <c r="M68" s="95"/>
      <c r="N68" s="72"/>
      <c r="O68" s="85"/>
      <c r="P68" s="86"/>
      <c r="Q68" s="74"/>
      <c r="R68" s="87"/>
      <c r="S68" s="25"/>
      <c r="T68" s="25"/>
      <c r="U68" s="25"/>
      <c r="V68" s="25"/>
      <c r="W68" s="25"/>
      <c r="X68" s="25"/>
      <c r="Y68" s="25"/>
      <c r="Z68" s="25"/>
    </row>
    <row r="69" spans="1:26" ht="21" customHeight="1">
      <c r="A69" s="76">
        <v>50</v>
      </c>
      <c r="B69" s="77"/>
      <c r="C69" s="78"/>
      <c r="D69" s="78"/>
      <c r="E69" s="79" t="s">
        <v>100</v>
      </c>
      <c r="F69" s="80"/>
      <c r="G69" s="81"/>
      <c r="H69" s="82"/>
      <c r="I69" s="84"/>
      <c r="J69" s="94"/>
      <c r="K69" s="86"/>
      <c r="L69" s="86"/>
      <c r="M69" s="96"/>
      <c r="N69" s="84"/>
      <c r="O69" s="85"/>
      <c r="P69" s="86"/>
      <c r="Q69" s="86"/>
      <c r="R69" s="87"/>
      <c r="S69" s="25"/>
      <c r="T69" s="25"/>
      <c r="U69" s="25"/>
      <c r="V69" s="25"/>
      <c r="W69" s="25"/>
      <c r="X69" s="25"/>
      <c r="Y69" s="25"/>
      <c r="Z69" s="25"/>
    </row>
    <row r="70" spans="1:26" ht="21" customHeight="1">
      <c r="A70" s="76">
        <v>51</v>
      </c>
      <c r="B70" s="77"/>
      <c r="C70" s="78"/>
      <c r="D70" s="78"/>
      <c r="E70" s="79" t="s">
        <v>100</v>
      </c>
      <c r="F70" s="80"/>
      <c r="G70" s="81"/>
      <c r="H70" s="82"/>
      <c r="I70" s="84"/>
      <c r="J70" s="94"/>
      <c r="K70" s="86"/>
      <c r="L70" s="86"/>
      <c r="M70" s="96"/>
      <c r="N70" s="84"/>
      <c r="O70" s="85"/>
      <c r="P70" s="86"/>
      <c r="Q70" s="86"/>
      <c r="R70" s="87"/>
      <c r="S70" s="25"/>
      <c r="T70" s="25"/>
      <c r="U70" s="25"/>
      <c r="V70" s="25"/>
      <c r="W70" s="25"/>
      <c r="X70" s="25"/>
      <c r="Y70" s="25"/>
      <c r="Z70" s="25"/>
    </row>
    <row r="71" spans="1:26" ht="21" customHeight="1">
      <c r="A71" s="76">
        <v>52</v>
      </c>
      <c r="B71" s="77"/>
      <c r="C71" s="78"/>
      <c r="D71" s="78"/>
      <c r="E71" s="79" t="s">
        <v>100</v>
      </c>
      <c r="F71" s="80"/>
      <c r="G71" s="81"/>
      <c r="H71" s="82"/>
      <c r="I71" s="84"/>
      <c r="J71" s="94"/>
      <c r="K71" s="86"/>
      <c r="L71" s="86"/>
      <c r="M71" s="96"/>
      <c r="N71" s="84"/>
      <c r="O71" s="85"/>
      <c r="P71" s="86"/>
      <c r="Q71" s="86"/>
      <c r="R71" s="87"/>
      <c r="S71" s="25"/>
      <c r="T71" s="25"/>
      <c r="U71" s="25"/>
      <c r="V71" s="25"/>
      <c r="W71" s="25"/>
      <c r="X71" s="25"/>
      <c r="Y71" s="25"/>
      <c r="Z71" s="25"/>
    </row>
    <row r="72" spans="1:26" ht="21" customHeight="1">
      <c r="A72" s="76">
        <v>53</v>
      </c>
      <c r="B72" s="77"/>
      <c r="C72" s="78"/>
      <c r="D72" s="78"/>
      <c r="E72" s="79" t="s">
        <v>100</v>
      </c>
      <c r="F72" s="80"/>
      <c r="G72" s="81"/>
      <c r="H72" s="82"/>
      <c r="I72" s="84"/>
      <c r="J72" s="94"/>
      <c r="K72" s="86"/>
      <c r="L72" s="86"/>
      <c r="M72" s="96"/>
      <c r="N72" s="84"/>
      <c r="O72" s="85"/>
      <c r="P72" s="86"/>
      <c r="Q72" s="86"/>
      <c r="R72" s="87"/>
      <c r="S72" s="25"/>
      <c r="T72" s="25"/>
      <c r="U72" s="25"/>
      <c r="V72" s="25"/>
      <c r="W72" s="25"/>
      <c r="X72" s="25"/>
      <c r="Y72" s="25"/>
      <c r="Z72" s="25"/>
    </row>
    <row r="73" spans="1:26" ht="21" customHeight="1">
      <c r="A73" s="76">
        <v>54</v>
      </c>
      <c r="B73" s="77"/>
      <c r="C73" s="78"/>
      <c r="D73" s="78"/>
      <c r="E73" s="79" t="s">
        <v>100</v>
      </c>
      <c r="F73" s="80"/>
      <c r="G73" s="81"/>
      <c r="H73" s="82"/>
      <c r="I73" s="84"/>
      <c r="J73" s="94"/>
      <c r="K73" s="86"/>
      <c r="L73" s="86"/>
      <c r="M73" s="96"/>
      <c r="N73" s="84"/>
      <c r="O73" s="85"/>
      <c r="P73" s="86"/>
      <c r="Q73" s="86"/>
      <c r="R73" s="87"/>
      <c r="S73" s="25"/>
      <c r="T73" s="25"/>
      <c r="U73" s="25"/>
      <c r="V73" s="25"/>
      <c r="W73" s="25"/>
      <c r="X73" s="25"/>
      <c r="Y73" s="25"/>
      <c r="Z73" s="25"/>
    </row>
    <row r="74" spans="1:26" ht="21" customHeight="1">
      <c r="A74" s="76">
        <v>55</v>
      </c>
      <c r="B74" s="77"/>
      <c r="C74" s="78"/>
      <c r="D74" s="78"/>
      <c r="E74" s="88" t="s">
        <v>103</v>
      </c>
      <c r="F74" s="80"/>
      <c r="G74" s="81"/>
      <c r="H74" s="82"/>
      <c r="I74" s="90"/>
      <c r="J74" s="94"/>
      <c r="K74" s="86"/>
      <c r="L74" s="86"/>
      <c r="M74" s="96"/>
      <c r="N74" s="90"/>
      <c r="O74" s="85"/>
      <c r="P74" s="86"/>
      <c r="Q74" s="86"/>
      <c r="R74" s="87"/>
      <c r="S74" s="25"/>
      <c r="T74" s="25"/>
      <c r="U74" s="25"/>
      <c r="V74" s="25"/>
      <c r="W74" s="25"/>
      <c r="X74" s="25"/>
      <c r="Y74" s="25"/>
      <c r="Z74" s="25"/>
    </row>
    <row r="75" spans="1:26" ht="21" customHeight="1">
      <c r="A75" s="76">
        <v>56</v>
      </c>
      <c r="B75" s="77"/>
      <c r="C75" s="78"/>
      <c r="D75" s="78"/>
      <c r="E75" s="88" t="s">
        <v>103</v>
      </c>
      <c r="F75" s="80"/>
      <c r="G75" s="81"/>
      <c r="H75" s="82"/>
      <c r="I75" s="90"/>
      <c r="J75" s="94"/>
      <c r="K75" s="86"/>
      <c r="L75" s="86"/>
      <c r="M75" s="96"/>
      <c r="N75" s="90"/>
      <c r="O75" s="85"/>
      <c r="P75" s="86"/>
      <c r="Q75" s="86"/>
      <c r="R75" s="87"/>
      <c r="S75" s="25"/>
      <c r="T75" s="25"/>
      <c r="U75" s="25"/>
      <c r="V75" s="25"/>
      <c r="W75" s="25"/>
      <c r="X75" s="25"/>
      <c r="Y75" s="25"/>
      <c r="Z75" s="25"/>
    </row>
    <row r="76" spans="1:26" ht="21" customHeight="1">
      <c r="A76" s="76">
        <v>57</v>
      </c>
      <c r="B76" s="77"/>
      <c r="C76" s="78"/>
      <c r="D76" s="78"/>
      <c r="E76" s="88" t="s">
        <v>103</v>
      </c>
      <c r="F76" s="80"/>
      <c r="G76" s="81"/>
      <c r="H76" s="82"/>
      <c r="I76" s="90"/>
      <c r="J76" s="94"/>
      <c r="K76" s="86"/>
      <c r="L76" s="86"/>
      <c r="M76" s="96"/>
      <c r="N76" s="90"/>
      <c r="O76" s="85"/>
      <c r="P76" s="86"/>
      <c r="Q76" s="86"/>
      <c r="R76" s="87"/>
      <c r="S76" s="25"/>
      <c r="T76" s="25"/>
      <c r="U76" s="25"/>
      <c r="V76" s="25"/>
      <c r="W76" s="25"/>
      <c r="X76" s="25"/>
      <c r="Y76" s="25"/>
      <c r="Z76" s="25"/>
    </row>
    <row r="77" spans="1:26" ht="21" customHeight="1">
      <c r="A77" s="76">
        <v>58</v>
      </c>
      <c r="B77" s="77"/>
      <c r="C77" s="78"/>
      <c r="D77" s="78"/>
      <c r="E77" s="88" t="s">
        <v>103</v>
      </c>
      <c r="F77" s="80"/>
      <c r="G77" s="81"/>
      <c r="H77" s="82"/>
      <c r="I77" s="90"/>
      <c r="J77" s="94"/>
      <c r="K77" s="86"/>
      <c r="L77" s="86"/>
      <c r="M77" s="96"/>
      <c r="N77" s="90"/>
      <c r="O77" s="85"/>
      <c r="P77" s="86"/>
      <c r="Q77" s="86"/>
      <c r="R77" s="87"/>
      <c r="S77" s="25"/>
      <c r="T77" s="25"/>
      <c r="U77" s="25"/>
      <c r="V77" s="25"/>
      <c r="W77" s="25"/>
      <c r="X77" s="25"/>
      <c r="Y77" s="25"/>
      <c r="Z77" s="25"/>
    </row>
    <row r="78" spans="1:26" ht="21" customHeight="1">
      <c r="A78" s="76">
        <v>59</v>
      </c>
      <c r="B78" s="77"/>
      <c r="C78" s="78"/>
      <c r="D78" s="78"/>
      <c r="E78" s="88" t="s">
        <v>103</v>
      </c>
      <c r="F78" s="80"/>
      <c r="G78" s="81"/>
      <c r="H78" s="82"/>
      <c r="I78" s="90"/>
      <c r="J78" s="94"/>
      <c r="K78" s="86"/>
      <c r="L78" s="86"/>
      <c r="M78" s="96"/>
      <c r="N78" s="90"/>
      <c r="O78" s="85"/>
      <c r="P78" s="86"/>
      <c r="Q78" s="86"/>
      <c r="R78" s="87"/>
      <c r="S78" s="25"/>
      <c r="T78" s="25"/>
      <c r="U78" s="25"/>
      <c r="V78" s="25"/>
      <c r="W78" s="25"/>
      <c r="X78" s="25"/>
      <c r="Y78" s="25"/>
      <c r="Z78" s="25"/>
    </row>
    <row r="79" spans="1:26" ht="21" customHeight="1" thickBot="1">
      <c r="A79" s="76">
        <v>60</v>
      </c>
      <c r="B79" s="77"/>
      <c r="C79" s="78"/>
      <c r="D79" s="78"/>
      <c r="E79" s="88" t="s">
        <v>103</v>
      </c>
      <c r="F79" s="80"/>
      <c r="G79" s="81"/>
      <c r="H79" s="82"/>
      <c r="I79" s="90"/>
      <c r="J79" s="94"/>
      <c r="K79" s="86"/>
      <c r="L79" s="86"/>
      <c r="M79" s="96"/>
      <c r="N79" s="97"/>
      <c r="O79" s="92"/>
      <c r="P79" s="86"/>
      <c r="Q79" s="86"/>
      <c r="R79" s="87"/>
      <c r="S79" s="25"/>
      <c r="T79" s="25"/>
      <c r="U79" s="25"/>
      <c r="V79" s="25"/>
      <c r="W79" s="25"/>
      <c r="X79" s="25"/>
      <c r="Y79" s="25"/>
      <c r="Z79" s="25"/>
    </row>
    <row r="80" spans="1:26" ht="21" customHeight="1">
      <c r="A80" s="76">
        <v>61</v>
      </c>
      <c r="B80" s="77"/>
      <c r="C80" s="78"/>
      <c r="D80" s="78"/>
      <c r="E80" s="67" t="s">
        <v>100</v>
      </c>
      <c r="F80" s="80"/>
      <c r="G80" s="81"/>
      <c r="H80" s="82"/>
      <c r="I80" s="93"/>
      <c r="J80" s="94"/>
      <c r="K80" s="86"/>
      <c r="L80" s="86"/>
      <c r="M80" s="86"/>
      <c r="N80" s="95"/>
      <c r="O80" s="72"/>
      <c r="P80" s="85"/>
      <c r="Q80" s="86"/>
      <c r="R80" s="75"/>
      <c r="S80" s="25"/>
      <c r="T80" s="25"/>
      <c r="U80" s="25"/>
      <c r="V80" s="25"/>
      <c r="W80" s="25"/>
      <c r="X80" s="25"/>
      <c r="Y80" s="25"/>
      <c r="Z80" s="25"/>
    </row>
    <row r="81" spans="1:26" ht="21" customHeight="1">
      <c r="A81" s="76">
        <v>62</v>
      </c>
      <c r="B81" s="77"/>
      <c r="C81" s="78"/>
      <c r="D81" s="78"/>
      <c r="E81" s="79" t="s">
        <v>100</v>
      </c>
      <c r="F81" s="80"/>
      <c r="G81" s="81"/>
      <c r="H81" s="82"/>
      <c r="I81" s="84"/>
      <c r="J81" s="94"/>
      <c r="K81" s="86"/>
      <c r="L81" s="86"/>
      <c r="M81" s="86"/>
      <c r="N81" s="96"/>
      <c r="O81" s="84"/>
      <c r="P81" s="85"/>
      <c r="Q81" s="86"/>
      <c r="R81" s="87"/>
      <c r="S81" s="25"/>
      <c r="T81" s="25"/>
      <c r="U81" s="25"/>
      <c r="V81" s="25"/>
      <c r="W81" s="25"/>
      <c r="X81" s="25"/>
      <c r="Y81" s="25"/>
      <c r="Z81" s="25"/>
    </row>
    <row r="82" spans="1:26" ht="21" customHeight="1">
      <c r="A82" s="76">
        <v>63</v>
      </c>
      <c r="B82" s="77"/>
      <c r="C82" s="78"/>
      <c r="D82" s="78"/>
      <c r="E82" s="79" t="s">
        <v>100</v>
      </c>
      <c r="F82" s="80"/>
      <c r="G82" s="81"/>
      <c r="H82" s="82"/>
      <c r="I82" s="84"/>
      <c r="J82" s="94"/>
      <c r="K82" s="86"/>
      <c r="L82" s="86"/>
      <c r="M82" s="86"/>
      <c r="N82" s="96"/>
      <c r="O82" s="84"/>
      <c r="P82" s="85"/>
      <c r="Q82" s="86"/>
      <c r="R82" s="87"/>
      <c r="S82" s="25"/>
      <c r="T82" s="25"/>
      <c r="U82" s="25"/>
      <c r="V82" s="25"/>
      <c r="W82" s="25"/>
      <c r="X82" s="25"/>
      <c r="Y82" s="25"/>
      <c r="Z82" s="25"/>
    </row>
    <row r="83" spans="1:26" ht="21" customHeight="1">
      <c r="A83" s="76">
        <v>64</v>
      </c>
      <c r="B83" s="77"/>
      <c r="C83" s="78"/>
      <c r="D83" s="78"/>
      <c r="E83" s="79" t="s">
        <v>100</v>
      </c>
      <c r="F83" s="80"/>
      <c r="G83" s="81"/>
      <c r="H83" s="82"/>
      <c r="I83" s="84"/>
      <c r="J83" s="94"/>
      <c r="K83" s="86"/>
      <c r="L83" s="86"/>
      <c r="M83" s="86"/>
      <c r="N83" s="96"/>
      <c r="O83" s="84"/>
      <c r="P83" s="85"/>
      <c r="Q83" s="86"/>
      <c r="R83" s="87"/>
      <c r="S83" s="25"/>
      <c r="T83" s="25"/>
      <c r="U83" s="25"/>
      <c r="V83" s="25"/>
      <c r="W83" s="25"/>
      <c r="X83" s="25"/>
      <c r="Y83" s="25"/>
      <c r="Z83" s="25"/>
    </row>
    <row r="84" spans="1:26" ht="21" customHeight="1">
      <c r="A84" s="76">
        <v>65</v>
      </c>
      <c r="B84" s="77"/>
      <c r="C84" s="78"/>
      <c r="D84" s="78"/>
      <c r="E84" s="79" t="s">
        <v>100</v>
      </c>
      <c r="F84" s="80"/>
      <c r="G84" s="81"/>
      <c r="H84" s="82"/>
      <c r="I84" s="84"/>
      <c r="J84" s="94"/>
      <c r="K84" s="86"/>
      <c r="L84" s="86"/>
      <c r="M84" s="86"/>
      <c r="N84" s="96"/>
      <c r="O84" s="84"/>
      <c r="P84" s="85"/>
      <c r="Q84" s="86"/>
      <c r="R84" s="87"/>
      <c r="S84" s="25"/>
      <c r="T84" s="25"/>
      <c r="U84" s="25"/>
      <c r="V84" s="25"/>
      <c r="W84" s="25"/>
      <c r="X84" s="25"/>
      <c r="Y84" s="25"/>
      <c r="Z84" s="25"/>
    </row>
    <row r="85" spans="1:26" ht="21" customHeight="1">
      <c r="A85" s="76">
        <v>66</v>
      </c>
      <c r="B85" s="77"/>
      <c r="C85" s="78"/>
      <c r="D85" s="78"/>
      <c r="E85" s="79" t="s">
        <v>100</v>
      </c>
      <c r="F85" s="80"/>
      <c r="G85" s="81"/>
      <c r="H85" s="82"/>
      <c r="I85" s="84"/>
      <c r="J85" s="94"/>
      <c r="K85" s="86"/>
      <c r="L85" s="86"/>
      <c r="M85" s="86"/>
      <c r="N85" s="96"/>
      <c r="O85" s="84"/>
      <c r="P85" s="85"/>
      <c r="Q85" s="86"/>
      <c r="R85" s="87"/>
      <c r="S85" s="25"/>
      <c r="T85" s="25"/>
      <c r="U85" s="25"/>
      <c r="V85" s="25"/>
      <c r="W85" s="25"/>
      <c r="X85" s="25"/>
      <c r="Y85" s="25"/>
      <c r="Z85" s="25"/>
    </row>
    <row r="86" spans="1:26" ht="21" customHeight="1">
      <c r="A86" s="76">
        <v>67</v>
      </c>
      <c r="B86" s="77"/>
      <c r="C86" s="78"/>
      <c r="D86" s="78"/>
      <c r="E86" s="88" t="s">
        <v>103</v>
      </c>
      <c r="F86" s="80"/>
      <c r="G86" s="81"/>
      <c r="H86" s="82"/>
      <c r="I86" s="90"/>
      <c r="J86" s="94"/>
      <c r="K86" s="86"/>
      <c r="L86" s="86"/>
      <c r="M86" s="86"/>
      <c r="N86" s="96"/>
      <c r="O86" s="90"/>
      <c r="P86" s="85"/>
      <c r="Q86" s="86"/>
      <c r="R86" s="87"/>
      <c r="S86" s="25"/>
      <c r="T86" s="25"/>
      <c r="U86" s="25"/>
      <c r="V86" s="25"/>
      <c r="W86" s="25"/>
      <c r="X86" s="25"/>
      <c r="Y86" s="25"/>
      <c r="Z86" s="25"/>
    </row>
    <row r="87" spans="1:26" ht="21" customHeight="1">
      <c r="A87" s="76">
        <v>68</v>
      </c>
      <c r="B87" s="77"/>
      <c r="C87" s="78"/>
      <c r="D87" s="78"/>
      <c r="E87" s="88" t="s">
        <v>103</v>
      </c>
      <c r="F87" s="80"/>
      <c r="G87" s="81"/>
      <c r="H87" s="82"/>
      <c r="I87" s="90"/>
      <c r="J87" s="94"/>
      <c r="K87" s="86"/>
      <c r="L87" s="86"/>
      <c r="M87" s="86"/>
      <c r="N87" s="96"/>
      <c r="O87" s="90"/>
      <c r="P87" s="85"/>
      <c r="Q87" s="86"/>
      <c r="R87" s="87"/>
      <c r="S87" s="25"/>
      <c r="T87" s="25"/>
      <c r="U87" s="25"/>
      <c r="V87" s="25"/>
      <c r="W87" s="25"/>
      <c r="X87" s="25"/>
      <c r="Y87" s="25"/>
      <c r="Z87" s="25"/>
    </row>
    <row r="88" spans="1:26" ht="21" customHeight="1">
      <c r="A88" s="76">
        <v>69</v>
      </c>
      <c r="B88" s="77"/>
      <c r="C88" s="78"/>
      <c r="D88" s="78"/>
      <c r="E88" s="88" t="s">
        <v>103</v>
      </c>
      <c r="F88" s="80"/>
      <c r="G88" s="81"/>
      <c r="H88" s="82"/>
      <c r="I88" s="90"/>
      <c r="J88" s="94"/>
      <c r="K88" s="86"/>
      <c r="L88" s="86"/>
      <c r="M88" s="86"/>
      <c r="N88" s="96"/>
      <c r="O88" s="90"/>
      <c r="P88" s="85"/>
      <c r="Q88" s="86"/>
      <c r="R88" s="87"/>
      <c r="S88" s="25"/>
      <c r="T88" s="25"/>
      <c r="U88" s="25"/>
      <c r="V88" s="25"/>
      <c r="W88" s="25"/>
      <c r="X88" s="25"/>
      <c r="Y88" s="25"/>
      <c r="Z88" s="25"/>
    </row>
    <row r="89" spans="1:26" ht="21" customHeight="1">
      <c r="A89" s="76">
        <v>70</v>
      </c>
      <c r="B89" s="77"/>
      <c r="C89" s="78"/>
      <c r="D89" s="78"/>
      <c r="E89" s="88" t="s">
        <v>103</v>
      </c>
      <c r="F89" s="80"/>
      <c r="G89" s="81"/>
      <c r="H89" s="82"/>
      <c r="I89" s="90"/>
      <c r="J89" s="94"/>
      <c r="K89" s="86"/>
      <c r="L89" s="86"/>
      <c r="M89" s="86"/>
      <c r="N89" s="96"/>
      <c r="O89" s="90"/>
      <c r="P89" s="85"/>
      <c r="Q89" s="86"/>
      <c r="R89" s="87"/>
      <c r="S89" s="25"/>
      <c r="T89" s="25"/>
      <c r="U89" s="25"/>
      <c r="V89" s="25"/>
      <c r="W89" s="25"/>
      <c r="X89" s="25"/>
      <c r="Y89" s="25"/>
      <c r="Z89" s="25"/>
    </row>
    <row r="90" spans="1:26" ht="21" customHeight="1">
      <c r="A90" s="76">
        <v>71</v>
      </c>
      <c r="B90" s="77"/>
      <c r="C90" s="78"/>
      <c r="D90" s="78"/>
      <c r="E90" s="88" t="s">
        <v>103</v>
      </c>
      <c r="F90" s="80"/>
      <c r="G90" s="81"/>
      <c r="H90" s="82"/>
      <c r="I90" s="90"/>
      <c r="J90" s="94"/>
      <c r="K90" s="86"/>
      <c r="L90" s="86"/>
      <c r="M90" s="86"/>
      <c r="N90" s="96"/>
      <c r="O90" s="90"/>
      <c r="P90" s="85"/>
      <c r="Q90" s="86"/>
      <c r="R90" s="87"/>
      <c r="S90" s="25"/>
      <c r="T90" s="25"/>
      <c r="U90" s="25"/>
      <c r="V90" s="25"/>
      <c r="W90" s="25"/>
      <c r="X90" s="25"/>
      <c r="Y90" s="25"/>
      <c r="Z90" s="25"/>
    </row>
    <row r="91" spans="1:26" ht="21" customHeight="1" thickBot="1">
      <c r="A91" s="76">
        <v>72</v>
      </c>
      <c r="B91" s="77"/>
      <c r="C91" s="78"/>
      <c r="D91" s="78"/>
      <c r="E91" s="88" t="s">
        <v>103</v>
      </c>
      <c r="F91" s="80"/>
      <c r="G91" s="81"/>
      <c r="H91" s="82"/>
      <c r="I91" s="90"/>
      <c r="J91" s="94"/>
      <c r="K91" s="86"/>
      <c r="L91" s="86"/>
      <c r="M91" s="86"/>
      <c r="N91" s="96"/>
      <c r="O91" s="97"/>
      <c r="P91" s="92"/>
      <c r="Q91" s="86"/>
      <c r="R91" s="87"/>
      <c r="S91" s="25"/>
      <c r="T91" s="25"/>
      <c r="U91" s="25"/>
      <c r="V91" s="25"/>
      <c r="W91" s="25"/>
      <c r="X91" s="25"/>
      <c r="Y91" s="25"/>
      <c r="Z91" s="25"/>
    </row>
    <row r="92" spans="1:26" ht="21" customHeight="1">
      <c r="A92" s="76">
        <v>73</v>
      </c>
      <c r="B92" s="77"/>
      <c r="C92" s="78"/>
      <c r="D92" s="78"/>
      <c r="E92" s="67" t="s">
        <v>100</v>
      </c>
      <c r="F92" s="80"/>
      <c r="G92" s="81"/>
      <c r="H92" s="82"/>
      <c r="I92" s="93"/>
      <c r="J92" s="94"/>
      <c r="K92" s="86"/>
      <c r="L92" s="86"/>
      <c r="M92" s="86"/>
      <c r="N92" s="86"/>
      <c r="O92" s="95"/>
      <c r="P92" s="72"/>
      <c r="Q92" s="85"/>
      <c r="R92" s="87"/>
      <c r="S92" s="25"/>
      <c r="T92" s="25"/>
      <c r="U92" s="25"/>
      <c r="V92" s="25"/>
      <c r="W92" s="25"/>
      <c r="X92" s="25"/>
      <c r="Y92" s="25"/>
      <c r="Z92" s="25"/>
    </row>
    <row r="93" spans="1:26" ht="21" customHeight="1">
      <c r="A93" s="76">
        <v>74</v>
      </c>
      <c r="B93" s="77"/>
      <c r="C93" s="78"/>
      <c r="D93" s="78"/>
      <c r="E93" s="79" t="s">
        <v>100</v>
      </c>
      <c r="F93" s="80"/>
      <c r="G93" s="81"/>
      <c r="H93" s="82"/>
      <c r="I93" s="84"/>
      <c r="J93" s="94"/>
      <c r="K93" s="86"/>
      <c r="L93" s="86"/>
      <c r="M93" s="86"/>
      <c r="N93" s="86"/>
      <c r="O93" s="96"/>
      <c r="P93" s="84"/>
      <c r="Q93" s="85"/>
      <c r="R93" s="87"/>
      <c r="S93" s="25"/>
      <c r="T93" s="25"/>
      <c r="U93" s="25"/>
      <c r="V93" s="25"/>
      <c r="W93" s="25"/>
      <c r="X93" s="25"/>
      <c r="Y93" s="25"/>
      <c r="Z93" s="25"/>
    </row>
    <row r="94" spans="1:26" ht="21" customHeight="1">
      <c r="A94" s="76">
        <v>75</v>
      </c>
      <c r="B94" s="77"/>
      <c r="C94" s="78"/>
      <c r="D94" s="78"/>
      <c r="E94" s="79" t="s">
        <v>100</v>
      </c>
      <c r="F94" s="80"/>
      <c r="G94" s="81"/>
      <c r="H94" s="82"/>
      <c r="I94" s="84"/>
      <c r="J94" s="94"/>
      <c r="K94" s="86"/>
      <c r="L94" s="86"/>
      <c r="M94" s="86"/>
      <c r="N94" s="86"/>
      <c r="O94" s="96"/>
      <c r="P94" s="84"/>
      <c r="Q94" s="85"/>
      <c r="R94" s="87"/>
      <c r="S94" s="25"/>
      <c r="T94" s="25"/>
      <c r="U94" s="25"/>
      <c r="V94" s="25"/>
      <c r="W94" s="25"/>
      <c r="X94" s="25"/>
      <c r="Y94" s="25"/>
      <c r="Z94" s="25"/>
    </row>
    <row r="95" spans="1:26" ht="21" customHeight="1">
      <c r="A95" s="76">
        <v>76</v>
      </c>
      <c r="B95" s="77"/>
      <c r="C95" s="78"/>
      <c r="D95" s="78"/>
      <c r="E95" s="79" t="s">
        <v>100</v>
      </c>
      <c r="F95" s="80"/>
      <c r="G95" s="81"/>
      <c r="H95" s="82"/>
      <c r="I95" s="84"/>
      <c r="J95" s="94"/>
      <c r="K95" s="86"/>
      <c r="L95" s="86"/>
      <c r="M95" s="86"/>
      <c r="N95" s="86"/>
      <c r="O95" s="96"/>
      <c r="P95" s="84"/>
      <c r="Q95" s="85"/>
      <c r="R95" s="87"/>
      <c r="S95" s="25"/>
      <c r="T95" s="25"/>
      <c r="U95" s="25"/>
      <c r="V95" s="25"/>
      <c r="W95" s="25"/>
      <c r="X95" s="25"/>
      <c r="Y95" s="25"/>
      <c r="Z95" s="25"/>
    </row>
    <row r="96" spans="1:26" ht="21" customHeight="1">
      <c r="A96" s="76">
        <v>77</v>
      </c>
      <c r="B96" s="77"/>
      <c r="C96" s="78"/>
      <c r="D96" s="78"/>
      <c r="E96" s="79" t="s">
        <v>100</v>
      </c>
      <c r="F96" s="80"/>
      <c r="G96" s="81"/>
      <c r="H96" s="82"/>
      <c r="I96" s="84"/>
      <c r="J96" s="94"/>
      <c r="K96" s="86"/>
      <c r="L96" s="86"/>
      <c r="M96" s="86"/>
      <c r="N96" s="86"/>
      <c r="O96" s="96"/>
      <c r="P96" s="84"/>
      <c r="Q96" s="85"/>
      <c r="R96" s="87"/>
      <c r="S96" s="25"/>
      <c r="T96" s="25"/>
      <c r="U96" s="25"/>
      <c r="V96" s="25"/>
      <c r="W96" s="25"/>
      <c r="X96" s="25"/>
      <c r="Y96" s="25"/>
      <c r="Z96" s="25"/>
    </row>
    <row r="97" spans="1:26" ht="21" customHeight="1">
      <c r="A97" s="76">
        <v>78</v>
      </c>
      <c r="B97" s="77"/>
      <c r="C97" s="78"/>
      <c r="D97" s="78"/>
      <c r="E97" s="79" t="s">
        <v>100</v>
      </c>
      <c r="F97" s="80"/>
      <c r="G97" s="81"/>
      <c r="H97" s="82"/>
      <c r="I97" s="84"/>
      <c r="J97" s="94"/>
      <c r="K97" s="86"/>
      <c r="L97" s="86"/>
      <c r="M97" s="86"/>
      <c r="N97" s="86"/>
      <c r="O97" s="96"/>
      <c r="P97" s="84"/>
      <c r="Q97" s="85"/>
      <c r="R97" s="87"/>
      <c r="S97" s="25"/>
      <c r="T97" s="25"/>
      <c r="U97" s="25"/>
      <c r="V97" s="25"/>
      <c r="W97" s="25"/>
      <c r="X97" s="25"/>
      <c r="Y97" s="25"/>
      <c r="Z97" s="25"/>
    </row>
    <row r="98" spans="1:26" ht="21" customHeight="1">
      <c r="A98" s="76">
        <v>79</v>
      </c>
      <c r="B98" s="77"/>
      <c r="C98" s="78"/>
      <c r="D98" s="78"/>
      <c r="E98" s="88" t="s">
        <v>103</v>
      </c>
      <c r="F98" s="80"/>
      <c r="G98" s="81"/>
      <c r="H98" s="82"/>
      <c r="I98" s="90"/>
      <c r="J98" s="94"/>
      <c r="K98" s="86"/>
      <c r="L98" s="86"/>
      <c r="M98" s="86"/>
      <c r="N98" s="86"/>
      <c r="O98" s="96"/>
      <c r="P98" s="90"/>
      <c r="Q98" s="85"/>
      <c r="R98" s="87"/>
      <c r="S98" s="25"/>
      <c r="T98" s="25"/>
      <c r="U98" s="25"/>
      <c r="V98" s="25"/>
      <c r="W98" s="25"/>
      <c r="X98" s="25"/>
      <c r="Y98" s="25"/>
      <c r="Z98" s="25"/>
    </row>
    <row r="99" spans="1:26" ht="21" customHeight="1">
      <c r="A99" s="76">
        <v>80</v>
      </c>
      <c r="B99" s="77"/>
      <c r="C99" s="78"/>
      <c r="D99" s="78"/>
      <c r="E99" s="88" t="s">
        <v>103</v>
      </c>
      <c r="F99" s="80"/>
      <c r="G99" s="81"/>
      <c r="H99" s="82"/>
      <c r="I99" s="90"/>
      <c r="J99" s="94"/>
      <c r="K99" s="86"/>
      <c r="L99" s="86"/>
      <c r="M99" s="86"/>
      <c r="N99" s="86"/>
      <c r="O99" s="96"/>
      <c r="P99" s="90"/>
      <c r="Q99" s="85"/>
      <c r="R99" s="87"/>
      <c r="S99" s="25"/>
      <c r="T99" s="25"/>
      <c r="U99" s="25"/>
      <c r="V99" s="25"/>
      <c r="W99" s="25"/>
      <c r="X99" s="25"/>
      <c r="Y99" s="25"/>
      <c r="Z99" s="25"/>
    </row>
    <row r="100" spans="1:26" ht="21" customHeight="1">
      <c r="A100" s="76">
        <v>81</v>
      </c>
      <c r="B100" s="77"/>
      <c r="C100" s="78"/>
      <c r="D100" s="78"/>
      <c r="E100" s="88" t="s">
        <v>103</v>
      </c>
      <c r="F100" s="80"/>
      <c r="G100" s="81"/>
      <c r="H100" s="82"/>
      <c r="I100" s="90"/>
      <c r="J100" s="94"/>
      <c r="K100" s="86"/>
      <c r="L100" s="86"/>
      <c r="M100" s="86"/>
      <c r="N100" s="86"/>
      <c r="O100" s="96"/>
      <c r="P100" s="90"/>
      <c r="Q100" s="85"/>
      <c r="R100" s="87"/>
      <c r="S100" s="25"/>
      <c r="T100" s="25"/>
      <c r="U100" s="25"/>
      <c r="V100" s="25"/>
      <c r="W100" s="25"/>
      <c r="X100" s="25"/>
      <c r="Y100" s="25"/>
      <c r="Z100" s="25"/>
    </row>
    <row r="101" spans="1:26" ht="21" customHeight="1">
      <c r="A101" s="76">
        <v>82</v>
      </c>
      <c r="B101" s="77"/>
      <c r="C101" s="78"/>
      <c r="D101" s="78"/>
      <c r="E101" s="88" t="s">
        <v>103</v>
      </c>
      <c r="F101" s="80"/>
      <c r="G101" s="81"/>
      <c r="H101" s="82"/>
      <c r="I101" s="90"/>
      <c r="J101" s="94"/>
      <c r="K101" s="86"/>
      <c r="L101" s="86"/>
      <c r="M101" s="86"/>
      <c r="N101" s="86"/>
      <c r="O101" s="96"/>
      <c r="P101" s="90"/>
      <c r="Q101" s="85"/>
      <c r="R101" s="87"/>
      <c r="S101" s="25"/>
      <c r="T101" s="25"/>
      <c r="U101" s="25"/>
      <c r="V101" s="25"/>
      <c r="W101" s="25"/>
      <c r="X101" s="25"/>
      <c r="Y101" s="25"/>
      <c r="Z101" s="25"/>
    </row>
    <row r="102" spans="1:26" ht="21" customHeight="1">
      <c r="A102" s="76">
        <v>83</v>
      </c>
      <c r="B102" s="77"/>
      <c r="C102" s="78"/>
      <c r="D102" s="78"/>
      <c r="E102" s="88" t="s">
        <v>103</v>
      </c>
      <c r="F102" s="80"/>
      <c r="G102" s="81"/>
      <c r="H102" s="82"/>
      <c r="I102" s="90"/>
      <c r="J102" s="94"/>
      <c r="K102" s="86"/>
      <c r="L102" s="86"/>
      <c r="M102" s="86"/>
      <c r="N102" s="86"/>
      <c r="O102" s="96"/>
      <c r="P102" s="90"/>
      <c r="Q102" s="85"/>
      <c r="R102" s="87"/>
      <c r="S102" s="25"/>
      <c r="T102" s="25"/>
      <c r="U102" s="25"/>
      <c r="V102" s="25"/>
      <c r="W102" s="25"/>
      <c r="X102" s="25"/>
      <c r="Y102" s="25"/>
      <c r="Z102" s="25"/>
    </row>
    <row r="103" spans="1:26" ht="21" customHeight="1" thickBot="1">
      <c r="A103" s="76">
        <v>84</v>
      </c>
      <c r="B103" s="77"/>
      <c r="C103" s="78"/>
      <c r="D103" s="78"/>
      <c r="E103" s="88" t="s">
        <v>103</v>
      </c>
      <c r="F103" s="80"/>
      <c r="G103" s="81"/>
      <c r="H103" s="82"/>
      <c r="I103" s="90"/>
      <c r="J103" s="94"/>
      <c r="K103" s="86"/>
      <c r="L103" s="86"/>
      <c r="M103" s="86"/>
      <c r="N103" s="86"/>
      <c r="O103" s="96"/>
      <c r="P103" s="97"/>
      <c r="Q103" s="92"/>
      <c r="R103" s="87"/>
      <c r="S103" s="25"/>
      <c r="T103" s="25"/>
      <c r="U103" s="25"/>
      <c r="V103" s="25"/>
      <c r="W103" s="25"/>
      <c r="X103" s="25"/>
      <c r="Y103" s="25"/>
      <c r="Z103" s="25"/>
    </row>
    <row r="104" spans="1:26" ht="21" customHeight="1">
      <c r="A104" s="76">
        <v>85</v>
      </c>
      <c r="B104" s="77"/>
      <c r="C104" s="78"/>
      <c r="D104" s="78"/>
      <c r="E104" s="67" t="s">
        <v>100</v>
      </c>
      <c r="F104" s="80"/>
      <c r="G104" s="81"/>
      <c r="H104" s="82"/>
      <c r="I104" s="93"/>
      <c r="J104" s="94"/>
      <c r="K104" s="86"/>
      <c r="L104" s="86"/>
      <c r="M104" s="86"/>
      <c r="N104" s="86"/>
      <c r="O104" s="86"/>
      <c r="P104" s="95"/>
      <c r="Q104" s="72"/>
      <c r="R104" s="98"/>
      <c r="S104" s="25"/>
      <c r="T104" s="25"/>
      <c r="U104" s="25"/>
      <c r="V104" s="25"/>
      <c r="W104" s="25"/>
      <c r="X104" s="25"/>
      <c r="Y104" s="25"/>
      <c r="Z104" s="25"/>
    </row>
    <row r="105" spans="1:26" ht="21" customHeight="1">
      <c r="A105" s="76">
        <v>86</v>
      </c>
      <c r="B105" s="77"/>
      <c r="C105" s="78"/>
      <c r="D105" s="78"/>
      <c r="E105" s="79" t="s">
        <v>100</v>
      </c>
      <c r="F105" s="80"/>
      <c r="G105" s="81"/>
      <c r="H105" s="82"/>
      <c r="I105" s="84"/>
      <c r="J105" s="94"/>
      <c r="K105" s="86"/>
      <c r="L105" s="86"/>
      <c r="M105" s="86"/>
      <c r="N105" s="86"/>
      <c r="O105" s="86"/>
      <c r="P105" s="96"/>
      <c r="Q105" s="84"/>
      <c r="R105" s="98"/>
      <c r="S105" s="25"/>
      <c r="T105" s="25"/>
      <c r="U105" s="25"/>
      <c r="V105" s="25"/>
      <c r="W105" s="25"/>
      <c r="X105" s="25"/>
      <c r="Y105" s="25"/>
      <c r="Z105" s="25"/>
    </row>
    <row r="106" spans="1:26" ht="21" customHeight="1">
      <c r="A106" s="76">
        <v>87</v>
      </c>
      <c r="B106" s="77"/>
      <c r="C106" s="78"/>
      <c r="D106" s="78"/>
      <c r="E106" s="79" t="s">
        <v>100</v>
      </c>
      <c r="F106" s="80"/>
      <c r="G106" s="81"/>
      <c r="H106" s="82"/>
      <c r="I106" s="84"/>
      <c r="J106" s="94"/>
      <c r="K106" s="86"/>
      <c r="L106" s="86"/>
      <c r="M106" s="86"/>
      <c r="N106" s="86"/>
      <c r="O106" s="86"/>
      <c r="P106" s="96"/>
      <c r="Q106" s="84"/>
      <c r="R106" s="98"/>
      <c r="S106" s="25"/>
      <c r="T106" s="25"/>
      <c r="U106" s="25"/>
      <c r="V106" s="25"/>
      <c r="W106" s="25"/>
      <c r="X106" s="25"/>
      <c r="Y106" s="25"/>
      <c r="Z106" s="25"/>
    </row>
    <row r="107" spans="1:26" ht="21" customHeight="1">
      <c r="A107" s="76">
        <v>88</v>
      </c>
      <c r="B107" s="77"/>
      <c r="C107" s="78"/>
      <c r="D107" s="78"/>
      <c r="E107" s="79" t="s">
        <v>100</v>
      </c>
      <c r="F107" s="80"/>
      <c r="G107" s="81"/>
      <c r="H107" s="82"/>
      <c r="I107" s="84"/>
      <c r="J107" s="94"/>
      <c r="K107" s="86"/>
      <c r="L107" s="86"/>
      <c r="M107" s="86"/>
      <c r="N107" s="86"/>
      <c r="O107" s="86"/>
      <c r="P107" s="96"/>
      <c r="Q107" s="84"/>
      <c r="R107" s="98"/>
      <c r="S107" s="25"/>
      <c r="T107" s="25"/>
      <c r="U107" s="25"/>
      <c r="V107" s="25"/>
      <c r="W107" s="25"/>
      <c r="X107" s="25"/>
      <c r="Y107" s="25"/>
      <c r="Z107" s="25"/>
    </row>
    <row r="108" spans="1:26" ht="21" customHeight="1">
      <c r="A108" s="76">
        <v>89</v>
      </c>
      <c r="B108" s="77"/>
      <c r="C108" s="78"/>
      <c r="D108" s="78"/>
      <c r="E108" s="79" t="s">
        <v>100</v>
      </c>
      <c r="F108" s="80"/>
      <c r="G108" s="81"/>
      <c r="H108" s="82"/>
      <c r="I108" s="84"/>
      <c r="J108" s="94"/>
      <c r="K108" s="86"/>
      <c r="L108" s="86"/>
      <c r="M108" s="86"/>
      <c r="N108" s="86"/>
      <c r="O108" s="86"/>
      <c r="P108" s="96"/>
      <c r="Q108" s="84"/>
      <c r="R108" s="98"/>
      <c r="S108" s="25"/>
      <c r="T108" s="25"/>
      <c r="U108" s="25"/>
      <c r="V108" s="25"/>
      <c r="W108" s="25"/>
      <c r="X108" s="25"/>
      <c r="Y108" s="25"/>
      <c r="Z108" s="25"/>
    </row>
    <row r="109" spans="1:26" ht="21" customHeight="1">
      <c r="A109" s="76">
        <v>90</v>
      </c>
      <c r="B109" s="77"/>
      <c r="C109" s="78"/>
      <c r="D109" s="78"/>
      <c r="E109" s="79" t="s">
        <v>100</v>
      </c>
      <c r="F109" s="80"/>
      <c r="G109" s="81"/>
      <c r="H109" s="82"/>
      <c r="I109" s="84"/>
      <c r="J109" s="94"/>
      <c r="K109" s="86"/>
      <c r="L109" s="86"/>
      <c r="M109" s="86"/>
      <c r="N109" s="86"/>
      <c r="O109" s="86"/>
      <c r="P109" s="96"/>
      <c r="Q109" s="84"/>
      <c r="R109" s="98"/>
      <c r="S109" s="25"/>
      <c r="T109" s="25"/>
      <c r="U109" s="25"/>
      <c r="V109" s="25"/>
      <c r="W109" s="25"/>
      <c r="X109" s="25"/>
      <c r="Y109" s="25"/>
      <c r="Z109" s="25"/>
    </row>
    <row r="110" spans="1:26" ht="21" customHeight="1">
      <c r="A110" s="76">
        <v>91</v>
      </c>
      <c r="B110" s="77"/>
      <c r="C110" s="78"/>
      <c r="D110" s="78"/>
      <c r="E110" s="88" t="s">
        <v>103</v>
      </c>
      <c r="F110" s="80"/>
      <c r="G110" s="81"/>
      <c r="H110" s="82"/>
      <c r="I110" s="90"/>
      <c r="J110" s="94"/>
      <c r="K110" s="86"/>
      <c r="L110" s="86"/>
      <c r="M110" s="86"/>
      <c r="N110" s="86"/>
      <c r="O110" s="86"/>
      <c r="P110" s="96"/>
      <c r="Q110" s="90"/>
      <c r="R110" s="98"/>
      <c r="S110" s="25"/>
      <c r="T110" s="25"/>
      <c r="U110" s="25"/>
      <c r="V110" s="25"/>
      <c r="W110" s="25"/>
      <c r="X110" s="25"/>
      <c r="Y110" s="25"/>
      <c r="Z110" s="25"/>
    </row>
    <row r="111" spans="1:26" ht="21" customHeight="1">
      <c r="A111" s="76">
        <v>92</v>
      </c>
      <c r="B111" s="77"/>
      <c r="C111" s="78"/>
      <c r="D111" s="78"/>
      <c r="E111" s="88" t="s">
        <v>103</v>
      </c>
      <c r="F111" s="80"/>
      <c r="G111" s="81"/>
      <c r="H111" s="82"/>
      <c r="I111" s="90"/>
      <c r="J111" s="94"/>
      <c r="K111" s="86"/>
      <c r="L111" s="86"/>
      <c r="M111" s="86"/>
      <c r="N111" s="86"/>
      <c r="O111" s="86"/>
      <c r="P111" s="96"/>
      <c r="Q111" s="90"/>
      <c r="R111" s="98"/>
      <c r="S111" s="25"/>
      <c r="T111" s="25"/>
      <c r="U111" s="25"/>
      <c r="V111" s="25"/>
      <c r="W111" s="25"/>
      <c r="X111" s="25"/>
      <c r="Y111" s="25"/>
      <c r="Z111" s="25"/>
    </row>
    <row r="112" spans="1:26" ht="21" customHeight="1">
      <c r="A112" s="76">
        <v>93</v>
      </c>
      <c r="B112" s="77"/>
      <c r="C112" s="78"/>
      <c r="D112" s="78"/>
      <c r="E112" s="88" t="s">
        <v>103</v>
      </c>
      <c r="F112" s="80"/>
      <c r="G112" s="81"/>
      <c r="H112" s="82"/>
      <c r="I112" s="90"/>
      <c r="J112" s="94"/>
      <c r="K112" s="86"/>
      <c r="L112" s="86"/>
      <c r="M112" s="86"/>
      <c r="N112" s="86"/>
      <c r="O112" s="86"/>
      <c r="P112" s="96"/>
      <c r="Q112" s="90"/>
      <c r="R112" s="98"/>
      <c r="S112" s="25"/>
      <c r="T112" s="25"/>
      <c r="U112" s="25"/>
      <c r="V112" s="25"/>
      <c r="W112" s="25"/>
      <c r="X112" s="25"/>
      <c r="Y112" s="25"/>
      <c r="Z112" s="25"/>
    </row>
    <row r="113" spans="1:26" ht="21" customHeight="1">
      <c r="A113" s="76">
        <v>94</v>
      </c>
      <c r="B113" s="77"/>
      <c r="C113" s="78"/>
      <c r="D113" s="78"/>
      <c r="E113" s="88" t="s">
        <v>103</v>
      </c>
      <c r="F113" s="80"/>
      <c r="G113" s="81"/>
      <c r="H113" s="82"/>
      <c r="I113" s="90"/>
      <c r="J113" s="94"/>
      <c r="K113" s="86"/>
      <c r="L113" s="86"/>
      <c r="M113" s="86"/>
      <c r="N113" s="86"/>
      <c r="O113" s="86"/>
      <c r="P113" s="96"/>
      <c r="Q113" s="90"/>
      <c r="R113" s="98"/>
      <c r="S113" s="25"/>
      <c r="T113" s="25"/>
      <c r="U113" s="25"/>
      <c r="V113" s="25"/>
      <c r="W113" s="25"/>
      <c r="X113" s="25"/>
      <c r="Y113" s="25"/>
      <c r="Z113" s="25"/>
    </row>
    <row r="114" spans="1:26" ht="21" customHeight="1">
      <c r="A114" s="76">
        <v>95</v>
      </c>
      <c r="B114" s="77"/>
      <c r="C114" s="78"/>
      <c r="D114" s="78"/>
      <c r="E114" s="88" t="s">
        <v>103</v>
      </c>
      <c r="F114" s="80"/>
      <c r="G114" s="81"/>
      <c r="H114" s="82"/>
      <c r="I114" s="90"/>
      <c r="J114" s="94"/>
      <c r="K114" s="86"/>
      <c r="L114" s="86"/>
      <c r="M114" s="86"/>
      <c r="N114" s="86"/>
      <c r="O114" s="86"/>
      <c r="P114" s="96"/>
      <c r="Q114" s="90"/>
      <c r="R114" s="98"/>
      <c r="S114" s="25"/>
      <c r="T114" s="25"/>
      <c r="U114" s="25"/>
      <c r="V114" s="25"/>
      <c r="W114" s="25"/>
      <c r="X114" s="25"/>
      <c r="Y114" s="25"/>
      <c r="Z114" s="25"/>
    </row>
    <row r="115" spans="1:26" ht="21" customHeight="1" thickBot="1">
      <c r="A115" s="76">
        <v>96</v>
      </c>
      <c r="B115" s="77"/>
      <c r="C115" s="78"/>
      <c r="D115" s="78"/>
      <c r="E115" s="88" t="s">
        <v>103</v>
      </c>
      <c r="F115" s="80"/>
      <c r="G115" s="81"/>
      <c r="H115" s="82"/>
      <c r="I115" s="90"/>
      <c r="J115" s="94"/>
      <c r="K115" s="86"/>
      <c r="L115" s="86"/>
      <c r="M115" s="86"/>
      <c r="N115" s="86"/>
      <c r="O115" s="86"/>
      <c r="P115" s="96"/>
      <c r="Q115" s="97"/>
      <c r="R115" s="99"/>
      <c r="S115" s="25"/>
      <c r="T115" s="25"/>
      <c r="U115" s="25"/>
      <c r="V115" s="25"/>
      <c r="W115" s="25"/>
      <c r="X115" s="25"/>
      <c r="Y115" s="25"/>
      <c r="Z115" s="25"/>
    </row>
    <row r="116" spans="1:26" ht="21" customHeight="1">
      <c r="A116" s="76">
        <v>97</v>
      </c>
      <c r="B116" s="77"/>
      <c r="C116" s="78"/>
      <c r="D116" s="78"/>
      <c r="E116" s="67" t="s">
        <v>100</v>
      </c>
      <c r="F116" s="80"/>
      <c r="G116" s="81"/>
      <c r="H116" s="82"/>
      <c r="I116" s="93"/>
      <c r="J116" s="94"/>
      <c r="K116" s="86"/>
      <c r="L116" s="86"/>
      <c r="M116" s="86"/>
      <c r="N116" s="86"/>
      <c r="O116" s="86"/>
      <c r="P116" s="86"/>
      <c r="Q116" s="95"/>
      <c r="R116" s="72"/>
      <c r="S116" s="25"/>
      <c r="T116" s="25"/>
      <c r="U116" s="25"/>
      <c r="V116" s="25"/>
      <c r="W116" s="25"/>
      <c r="X116" s="25"/>
      <c r="Y116" s="25"/>
      <c r="Z116" s="25"/>
    </row>
    <row r="117" spans="1:26" ht="21" customHeight="1">
      <c r="A117" s="76">
        <v>98</v>
      </c>
      <c r="B117" s="77"/>
      <c r="C117" s="78"/>
      <c r="D117" s="78"/>
      <c r="E117" s="79" t="s">
        <v>100</v>
      </c>
      <c r="F117" s="80"/>
      <c r="G117" s="81"/>
      <c r="H117" s="82"/>
      <c r="I117" s="84"/>
      <c r="J117" s="94"/>
      <c r="K117" s="86"/>
      <c r="L117" s="86"/>
      <c r="M117" s="86"/>
      <c r="N117" s="86"/>
      <c r="O117" s="86"/>
      <c r="P117" s="86"/>
      <c r="Q117" s="96"/>
      <c r="R117" s="84"/>
      <c r="S117" s="25"/>
      <c r="T117" s="25"/>
      <c r="U117" s="25"/>
      <c r="V117" s="25"/>
      <c r="W117" s="25"/>
      <c r="X117" s="25"/>
      <c r="Y117" s="25"/>
      <c r="Z117" s="25"/>
    </row>
    <row r="118" spans="1:26" ht="21" customHeight="1">
      <c r="A118" s="76">
        <v>99</v>
      </c>
      <c r="B118" s="77"/>
      <c r="C118" s="78"/>
      <c r="D118" s="78"/>
      <c r="E118" s="79" t="s">
        <v>100</v>
      </c>
      <c r="F118" s="80"/>
      <c r="G118" s="81"/>
      <c r="H118" s="82"/>
      <c r="I118" s="84"/>
      <c r="J118" s="94"/>
      <c r="K118" s="86"/>
      <c r="L118" s="86"/>
      <c r="M118" s="86"/>
      <c r="N118" s="86"/>
      <c r="O118" s="86"/>
      <c r="P118" s="86"/>
      <c r="Q118" s="96"/>
      <c r="R118" s="84"/>
      <c r="S118" s="25"/>
      <c r="T118" s="25"/>
      <c r="U118" s="25"/>
      <c r="V118" s="25"/>
      <c r="W118" s="25"/>
      <c r="X118" s="25"/>
      <c r="Y118" s="25"/>
      <c r="Z118" s="25"/>
    </row>
    <row r="119" spans="1:26" ht="21" customHeight="1">
      <c r="A119" s="76">
        <v>100</v>
      </c>
      <c r="B119" s="77"/>
      <c r="C119" s="78"/>
      <c r="D119" s="78"/>
      <c r="E119" s="79" t="s">
        <v>100</v>
      </c>
      <c r="F119" s="80"/>
      <c r="G119" s="81"/>
      <c r="H119" s="82"/>
      <c r="I119" s="84"/>
      <c r="J119" s="94"/>
      <c r="K119" s="86"/>
      <c r="L119" s="86"/>
      <c r="M119" s="86"/>
      <c r="N119" s="86"/>
      <c r="O119" s="86"/>
      <c r="P119" s="86"/>
      <c r="Q119" s="96"/>
      <c r="R119" s="84"/>
      <c r="S119" s="25"/>
      <c r="T119" s="25"/>
      <c r="U119" s="25"/>
      <c r="V119" s="25"/>
      <c r="W119" s="25"/>
      <c r="X119" s="25"/>
      <c r="Y119" s="25"/>
      <c r="Z119" s="25"/>
    </row>
    <row r="120" spans="1:26" ht="21" customHeight="1">
      <c r="A120" s="76">
        <v>101</v>
      </c>
      <c r="B120" s="77"/>
      <c r="C120" s="78"/>
      <c r="D120" s="78"/>
      <c r="E120" s="79" t="s">
        <v>100</v>
      </c>
      <c r="F120" s="80"/>
      <c r="G120" s="81"/>
      <c r="H120" s="82"/>
      <c r="I120" s="84"/>
      <c r="J120" s="94"/>
      <c r="K120" s="86"/>
      <c r="L120" s="86"/>
      <c r="M120" s="86"/>
      <c r="N120" s="86"/>
      <c r="O120" s="86"/>
      <c r="P120" s="86"/>
      <c r="Q120" s="96"/>
      <c r="R120" s="84"/>
      <c r="S120" s="25"/>
      <c r="T120" s="25"/>
      <c r="U120" s="25"/>
      <c r="V120" s="25"/>
      <c r="W120" s="25"/>
      <c r="X120" s="25"/>
      <c r="Y120" s="25"/>
      <c r="Z120" s="25"/>
    </row>
    <row r="121" spans="1:26" ht="21" customHeight="1">
      <c r="A121" s="76">
        <v>102</v>
      </c>
      <c r="B121" s="77"/>
      <c r="C121" s="78"/>
      <c r="D121" s="78"/>
      <c r="E121" s="79" t="s">
        <v>100</v>
      </c>
      <c r="F121" s="80"/>
      <c r="G121" s="81"/>
      <c r="H121" s="82"/>
      <c r="I121" s="84"/>
      <c r="J121" s="94"/>
      <c r="K121" s="86"/>
      <c r="L121" s="86"/>
      <c r="M121" s="86"/>
      <c r="N121" s="86"/>
      <c r="O121" s="86"/>
      <c r="P121" s="86"/>
      <c r="Q121" s="96"/>
      <c r="R121" s="84"/>
      <c r="S121" s="25"/>
      <c r="T121" s="25"/>
      <c r="U121" s="25"/>
      <c r="V121" s="25"/>
      <c r="W121" s="25"/>
      <c r="X121" s="25"/>
      <c r="Y121" s="25"/>
      <c r="Z121" s="25"/>
    </row>
    <row r="122" spans="1:26" ht="21" customHeight="1">
      <c r="A122" s="76">
        <v>103</v>
      </c>
      <c r="B122" s="77"/>
      <c r="C122" s="78"/>
      <c r="D122" s="78"/>
      <c r="E122" s="88" t="s">
        <v>103</v>
      </c>
      <c r="F122" s="80"/>
      <c r="G122" s="81"/>
      <c r="H122" s="82"/>
      <c r="I122" s="90"/>
      <c r="J122" s="94"/>
      <c r="K122" s="86"/>
      <c r="L122" s="86"/>
      <c r="M122" s="86"/>
      <c r="N122" s="86"/>
      <c r="O122" s="86"/>
      <c r="P122" s="86"/>
      <c r="Q122" s="96"/>
      <c r="R122" s="90"/>
      <c r="S122" s="25"/>
      <c r="T122" s="25"/>
      <c r="U122" s="25"/>
      <c r="V122" s="25"/>
      <c r="W122" s="25"/>
      <c r="X122" s="25"/>
      <c r="Y122" s="25"/>
      <c r="Z122" s="25"/>
    </row>
    <row r="123" spans="1:26" ht="21" customHeight="1">
      <c r="A123" s="76">
        <v>104</v>
      </c>
      <c r="B123" s="77"/>
      <c r="C123" s="78"/>
      <c r="D123" s="78"/>
      <c r="E123" s="88" t="s">
        <v>103</v>
      </c>
      <c r="F123" s="80"/>
      <c r="G123" s="81"/>
      <c r="H123" s="82"/>
      <c r="I123" s="90"/>
      <c r="J123" s="94"/>
      <c r="K123" s="86"/>
      <c r="L123" s="86"/>
      <c r="M123" s="86"/>
      <c r="N123" s="86"/>
      <c r="O123" s="86"/>
      <c r="P123" s="86"/>
      <c r="Q123" s="96"/>
      <c r="R123" s="90"/>
      <c r="S123" s="25"/>
      <c r="T123" s="25"/>
      <c r="U123" s="25"/>
      <c r="V123" s="25"/>
      <c r="W123" s="25"/>
      <c r="X123" s="25"/>
      <c r="Y123" s="25"/>
      <c r="Z123" s="25"/>
    </row>
    <row r="124" spans="1:26" ht="21" customHeight="1">
      <c r="A124" s="76">
        <v>105</v>
      </c>
      <c r="B124" s="77"/>
      <c r="C124" s="78"/>
      <c r="D124" s="78"/>
      <c r="E124" s="88" t="s">
        <v>103</v>
      </c>
      <c r="F124" s="80"/>
      <c r="G124" s="81"/>
      <c r="H124" s="82"/>
      <c r="I124" s="90"/>
      <c r="J124" s="94"/>
      <c r="K124" s="86"/>
      <c r="L124" s="86"/>
      <c r="M124" s="86"/>
      <c r="N124" s="86"/>
      <c r="O124" s="86"/>
      <c r="P124" s="86"/>
      <c r="Q124" s="96"/>
      <c r="R124" s="90"/>
      <c r="S124" s="25"/>
      <c r="T124" s="25"/>
      <c r="U124" s="25"/>
      <c r="V124" s="25"/>
      <c r="W124" s="25"/>
      <c r="X124" s="25"/>
      <c r="Y124" s="25"/>
      <c r="Z124" s="25"/>
    </row>
    <row r="125" spans="1:26" ht="21" customHeight="1" thickBot="1">
      <c r="A125" s="76">
        <v>106</v>
      </c>
      <c r="B125" s="100"/>
      <c r="C125" s="101"/>
      <c r="D125" s="101"/>
      <c r="E125" s="102" t="s">
        <v>103</v>
      </c>
      <c r="F125" s="103"/>
      <c r="G125" s="104"/>
      <c r="H125" s="105"/>
      <c r="I125" s="90"/>
      <c r="J125" s="106"/>
      <c r="K125" s="107"/>
      <c r="L125" s="107"/>
      <c r="M125" s="107"/>
      <c r="N125" s="107"/>
      <c r="O125" s="107"/>
      <c r="P125" s="107"/>
      <c r="Q125" s="108"/>
      <c r="R125" s="97"/>
      <c r="S125" s="25"/>
      <c r="T125" s="25"/>
      <c r="U125" s="25"/>
      <c r="V125" s="25"/>
      <c r="W125" s="25"/>
      <c r="X125" s="25"/>
      <c r="Y125" s="25"/>
      <c r="Z125" s="25"/>
    </row>
    <row r="126" spans="1:26" ht="21" customHeight="1">
      <c r="A126" s="76">
        <v>107</v>
      </c>
      <c r="B126" s="77"/>
      <c r="C126" s="78"/>
      <c r="D126" s="78"/>
      <c r="E126" s="88" t="s">
        <v>103</v>
      </c>
      <c r="F126" s="80"/>
      <c r="G126" s="81"/>
      <c r="H126" s="82"/>
      <c r="I126" s="90"/>
      <c r="J126" s="94"/>
      <c r="K126" s="86"/>
      <c r="L126" s="86"/>
      <c r="M126" s="86"/>
      <c r="N126" s="86"/>
      <c r="O126" s="86"/>
      <c r="P126" s="86"/>
      <c r="Q126" s="96"/>
      <c r="R126" s="90"/>
      <c r="S126" s="25"/>
      <c r="T126" s="25"/>
      <c r="U126" s="25"/>
      <c r="V126" s="25"/>
      <c r="W126" s="25"/>
      <c r="X126" s="25"/>
      <c r="Y126" s="25"/>
      <c r="Z126" s="25"/>
    </row>
    <row r="127" spans="1:26" ht="21" customHeight="1" thickBot="1">
      <c r="A127" s="76">
        <v>108</v>
      </c>
      <c r="B127" s="100"/>
      <c r="C127" s="101"/>
      <c r="D127" s="101"/>
      <c r="E127" s="102" t="s">
        <v>103</v>
      </c>
      <c r="F127" s="103"/>
      <c r="G127" s="104"/>
      <c r="H127" s="105"/>
      <c r="I127" s="90"/>
      <c r="J127" s="106"/>
      <c r="K127" s="107"/>
      <c r="L127" s="107"/>
      <c r="M127" s="107"/>
      <c r="N127" s="107"/>
      <c r="O127" s="107"/>
      <c r="P127" s="107"/>
      <c r="Q127" s="108"/>
      <c r="R127" s="97"/>
      <c r="S127" s="25"/>
      <c r="T127" s="25"/>
      <c r="U127" s="25"/>
      <c r="V127" s="25"/>
      <c r="W127" s="25"/>
      <c r="X127" s="25"/>
      <c r="Y127" s="25"/>
      <c r="Z127" s="25"/>
    </row>
    <row r="128" spans="1:26" ht="21" customHeight="1">
      <c r="A128" s="76">
        <v>109</v>
      </c>
      <c r="B128" s="109"/>
      <c r="C128" s="110"/>
      <c r="D128" s="110"/>
      <c r="E128" s="111" t="s">
        <v>100</v>
      </c>
      <c r="F128" s="112"/>
      <c r="G128" s="113"/>
      <c r="H128" s="71"/>
      <c r="I128" s="114"/>
      <c r="J128" s="115"/>
      <c r="K128" s="116"/>
      <c r="L128" s="117"/>
      <c r="M128" s="72"/>
      <c r="N128" s="118"/>
      <c r="O128" s="116"/>
      <c r="P128" s="116"/>
      <c r="Q128" s="116"/>
      <c r="R128" s="119"/>
      <c r="S128" s="25"/>
      <c r="T128" s="25"/>
      <c r="U128" s="25"/>
      <c r="V128" s="25"/>
      <c r="W128" s="25"/>
      <c r="X128" s="25"/>
      <c r="Y128" s="25"/>
      <c r="Z128" s="25"/>
    </row>
    <row r="129" spans="1:26" ht="21" customHeight="1">
      <c r="A129" s="76">
        <v>110</v>
      </c>
      <c r="B129" s="65"/>
      <c r="C129" s="66"/>
      <c r="D129" s="66"/>
      <c r="E129" s="79" t="s">
        <v>100</v>
      </c>
      <c r="F129" s="68"/>
      <c r="G129" s="69"/>
      <c r="H129" s="120"/>
      <c r="I129" s="121"/>
      <c r="J129" s="122"/>
      <c r="K129" s="74"/>
      <c r="L129" s="95"/>
      <c r="M129" s="93"/>
      <c r="N129" s="73"/>
      <c r="O129" s="74"/>
      <c r="P129" s="74"/>
      <c r="Q129" s="74"/>
      <c r="R129" s="75"/>
      <c r="S129" s="25"/>
      <c r="T129" s="25"/>
      <c r="U129" s="25"/>
      <c r="V129" s="25"/>
      <c r="W129" s="25"/>
      <c r="X129" s="25"/>
      <c r="Y129" s="25"/>
      <c r="Z129" s="25"/>
    </row>
    <row r="130" spans="1:26" ht="21" customHeight="1">
      <c r="A130" s="76">
        <v>111</v>
      </c>
      <c r="B130" s="65"/>
      <c r="C130" s="66"/>
      <c r="D130" s="66"/>
      <c r="E130" s="79" t="s">
        <v>100</v>
      </c>
      <c r="F130" s="68"/>
      <c r="G130" s="69"/>
      <c r="H130" s="120"/>
      <c r="I130" s="121"/>
      <c r="J130" s="122"/>
      <c r="K130" s="74"/>
      <c r="L130" s="95"/>
      <c r="M130" s="93"/>
      <c r="N130" s="73"/>
      <c r="O130" s="74"/>
      <c r="P130" s="74"/>
      <c r="Q130" s="74"/>
      <c r="R130" s="75"/>
      <c r="S130" s="25"/>
      <c r="T130" s="25"/>
      <c r="U130" s="25"/>
      <c r="V130" s="25"/>
      <c r="W130" s="25"/>
      <c r="X130" s="25"/>
      <c r="Y130" s="25"/>
      <c r="Z130" s="25"/>
    </row>
    <row r="131" spans="1:26" ht="21" customHeight="1">
      <c r="A131" s="76">
        <v>112</v>
      </c>
      <c r="B131" s="77"/>
      <c r="C131" s="78"/>
      <c r="D131" s="78"/>
      <c r="E131" s="79" t="s">
        <v>100</v>
      </c>
      <c r="F131" s="80"/>
      <c r="G131" s="81"/>
      <c r="H131" s="83"/>
      <c r="I131" s="123"/>
      <c r="J131" s="94"/>
      <c r="K131" s="86"/>
      <c r="L131" s="96"/>
      <c r="M131" s="84"/>
      <c r="N131" s="85"/>
      <c r="O131" s="86"/>
      <c r="P131" s="86"/>
      <c r="Q131" s="86"/>
      <c r="R131" s="87"/>
      <c r="S131" s="25"/>
      <c r="T131" s="25"/>
      <c r="U131" s="25"/>
      <c r="V131" s="25"/>
      <c r="W131" s="25"/>
      <c r="X131" s="25"/>
      <c r="Y131" s="25"/>
      <c r="Z131" s="25"/>
    </row>
    <row r="132" spans="1:26" ht="21" customHeight="1">
      <c r="A132" s="76">
        <v>113</v>
      </c>
      <c r="B132" s="65"/>
      <c r="C132" s="66"/>
      <c r="D132" s="66"/>
      <c r="E132" s="79" t="s">
        <v>100</v>
      </c>
      <c r="F132" s="68"/>
      <c r="G132" s="69"/>
      <c r="H132" s="120"/>
      <c r="I132" s="121"/>
      <c r="J132" s="122"/>
      <c r="K132" s="74"/>
      <c r="L132" s="95"/>
      <c r="M132" s="93"/>
      <c r="N132" s="73"/>
      <c r="O132" s="74"/>
      <c r="P132" s="74"/>
      <c r="Q132" s="74"/>
      <c r="R132" s="75"/>
      <c r="S132" s="25"/>
      <c r="T132" s="25"/>
      <c r="U132" s="25"/>
      <c r="V132" s="25"/>
      <c r="W132" s="25"/>
      <c r="X132" s="25"/>
      <c r="Y132" s="25"/>
      <c r="Z132" s="25"/>
    </row>
    <row r="133" spans="1:26" ht="21" customHeight="1">
      <c r="A133" s="76">
        <v>114</v>
      </c>
      <c r="B133" s="77"/>
      <c r="C133" s="78"/>
      <c r="D133" s="78"/>
      <c r="E133" s="79" t="s">
        <v>100</v>
      </c>
      <c r="F133" s="80"/>
      <c r="G133" s="81"/>
      <c r="H133" s="83"/>
      <c r="I133" s="123"/>
      <c r="J133" s="94"/>
      <c r="K133" s="86"/>
      <c r="L133" s="96"/>
      <c r="M133" s="84"/>
      <c r="N133" s="85"/>
      <c r="O133" s="86"/>
      <c r="P133" s="86"/>
      <c r="Q133" s="86"/>
      <c r="R133" s="87"/>
      <c r="S133" s="25"/>
      <c r="T133" s="25"/>
      <c r="U133" s="25"/>
      <c r="V133" s="25"/>
      <c r="W133" s="25"/>
      <c r="X133" s="25"/>
      <c r="Y133" s="25"/>
      <c r="Z133" s="25"/>
    </row>
    <row r="134" spans="1:26" ht="21" customHeight="1">
      <c r="A134" s="76">
        <v>115</v>
      </c>
      <c r="B134" s="77"/>
      <c r="C134" s="78"/>
      <c r="D134" s="78"/>
      <c r="E134" s="88" t="s">
        <v>103</v>
      </c>
      <c r="F134" s="80"/>
      <c r="G134" s="81"/>
      <c r="H134" s="89"/>
      <c r="I134" s="123"/>
      <c r="J134" s="94"/>
      <c r="K134" s="86"/>
      <c r="L134" s="96"/>
      <c r="M134" s="90"/>
      <c r="N134" s="85"/>
      <c r="O134" s="86"/>
      <c r="P134" s="86"/>
      <c r="Q134" s="86"/>
      <c r="R134" s="87"/>
      <c r="S134" s="25"/>
      <c r="T134" s="25"/>
      <c r="U134" s="25"/>
      <c r="V134" s="25"/>
      <c r="W134" s="25"/>
      <c r="X134" s="25"/>
      <c r="Y134" s="25"/>
      <c r="Z134" s="25"/>
    </row>
    <row r="135" spans="1:26" ht="21" customHeight="1">
      <c r="A135" s="76">
        <v>116</v>
      </c>
      <c r="B135" s="77"/>
      <c r="C135" s="78"/>
      <c r="D135" s="78"/>
      <c r="E135" s="88" t="s">
        <v>103</v>
      </c>
      <c r="F135" s="80"/>
      <c r="G135" s="81"/>
      <c r="H135" s="89"/>
      <c r="I135" s="123"/>
      <c r="J135" s="94"/>
      <c r="K135" s="86"/>
      <c r="L135" s="96"/>
      <c r="M135" s="91"/>
      <c r="N135" s="92"/>
      <c r="O135" s="86"/>
      <c r="P135" s="86"/>
      <c r="Q135" s="86"/>
      <c r="R135" s="87"/>
      <c r="S135" s="25"/>
      <c r="T135" s="25"/>
      <c r="U135" s="25"/>
      <c r="V135" s="25"/>
      <c r="W135" s="25"/>
      <c r="X135" s="25"/>
      <c r="Y135" s="25"/>
      <c r="Z135" s="25"/>
    </row>
    <row r="136" spans="1:26" ht="21" customHeight="1">
      <c r="A136" s="76">
        <v>117</v>
      </c>
      <c r="B136" s="77"/>
      <c r="C136" s="78"/>
      <c r="D136" s="78"/>
      <c r="E136" s="88" t="s">
        <v>103</v>
      </c>
      <c r="F136" s="80"/>
      <c r="G136" s="81"/>
      <c r="H136" s="89"/>
      <c r="I136" s="123"/>
      <c r="J136" s="94"/>
      <c r="K136" s="86"/>
      <c r="L136" s="96"/>
      <c r="M136" s="91"/>
      <c r="N136" s="92"/>
      <c r="O136" s="86"/>
      <c r="P136" s="86"/>
      <c r="Q136" s="86"/>
      <c r="R136" s="87"/>
      <c r="S136" s="25"/>
      <c r="T136" s="25"/>
      <c r="U136" s="25"/>
      <c r="V136" s="25"/>
      <c r="W136" s="25"/>
      <c r="X136" s="25"/>
      <c r="Y136" s="25"/>
      <c r="Z136" s="25"/>
    </row>
    <row r="137" spans="1:26" ht="21" customHeight="1">
      <c r="A137" s="76">
        <v>118</v>
      </c>
      <c r="B137" s="77"/>
      <c r="C137" s="78"/>
      <c r="D137" s="78"/>
      <c r="E137" s="88" t="s">
        <v>103</v>
      </c>
      <c r="F137" s="80"/>
      <c r="G137" s="81"/>
      <c r="H137" s="89"/>
      <c r="I137" s="123"/>
      <c r="J137" s="94"/>
      <c r="K137" s="86"/>
      <c r="L137" s="96"/>
      <c r="M137" s="91"/>
      <c r="N137" s="92"/>
      <c r="O137" s="86"/>
      <c r="P137" s="86"/>
      <c r="Q137" s="86"/>
      <c r="R137" s="87"/>
      <c r="S137" s="25"/>
      <c r="T137" s="25"/>
      <c r="U137" s="25"/>
      <c r="V137" s="25"/>
      <c r="W137" s="25"/>
      <c r="X137" s="25"/>
      <c r="Y137" s="25"/>
      <c r="Z137" s="25"/>
    </row>
    <row r="138" spans="1:26" ht="21" customHeight="1">
      <c r="A138" s="76">
        <v>119</v>
      </c>
      <c r="B138" s="77"/>
      <c r="C138" s="78"/>
      <c r="D138" s="78"/>
      <c r="E138" s="88" t="s">
        <v>103</v>
      </c>
      <c r="F138" s="80"/>
      <c r="G138" s="81"/>
      <c r="H138" s="89"/>
      <c r="I138" s="123"/>
      <c r="J138" s="94"/>
      <c r="K138" s="86"/>
      <c r="L138" s="96"/>
      <c r="M138" s="91"/>
      <c r="N138" s="92"/>
      <c r="O138" s="86"/>
      <c r="P138" s="86"/>
      <c r="Q138" s="86"/>
      <c r="R138" s="87"/>
      <c r="S138" s="25"/>
      <c r="T138" s="25"/>
      <c r="U138" s="25"/>
      <c r="V138" s="25"/>
      <c r="W138" s="25"/>
      <c r="X138" s="25"/>
      <c r="Y138" s="25"/>
      <c r="Z138" s="25"/>
    </row>
    <row r="139" spans="1:26" ht="21" customHeight="1" thickBot="1">
      <c r="A139" s="76">
        <v>120</v>
      </c>
      <c r="B139" s="77"/>
      <c r="C139" s="78"/>
      <c r="D139" s="78"/>
      <c r="E139" s="88" t="s">
        <v>103</v>
      </c>
      <c r="F139" s="80"/>
      <c r="G139" s="81"/>
      <c r="H139" s="89"/>
      <c r="I139" s="123"/>
      <c r="J139" s="94"/>
      <c r="K139" s="86"/>
      <c r="L139" s="96"/>
      <c r="M139" s="97"/>
      <c r="N139" s="92"/>
      <c r="O139" s="86"/>
      <c r="P139" s="86"/>
      <c r="Q139" s="86"/>
      <c r="R139" s="87"/>
      <c r="S139" s="25"/>
      <c r="T139" s="25"/>
      <c r="U139" s="25"/>
      <c r="V139" s="25"/>
      <c r="W139" s="25"/>
      <c r="X139" s="25"/>
      <c r="Y139" s="25"/>
      <c r="Z139" s="25"/>
    </row>
    <row r="140" spans="1:26" ht="21" customHeight="1">
      <c r="A140" s="76">
        <v>121</v>
      </c>
      <c r="B140" s="77"/>
      <c r="C140" s="78"/>
      <c r="D140" s="78"/>
      <c r="E140" s="79" t="s">
        <v>100</v>
      </c>
      <c r="F140" s="80"/>
      <c r="G140" s="81"/>
      <c r="H140" s="83"/>
      <c r="I140" s="123"/>
      <c r="J140" s="94"/>
      <c r="K140" s="86"/>
      <c r="L140" s="86"/>
      <c r="M140" s="95"/>
      <c r="N140" s="72"/>
      <c r="O140" s="85"/>
      <c r="P140" s="86"/>
      <c r="Q140" s="86"/>
      <c r="R140" s="87"/>
      <c r="S140" s="25"/>
      <c r="T140" s="25"/>
      <c r="U140" s="25"/>
      <c r="V140" s="25"/>
      <c r="W140" s="25"/>
      <c r="X140" s="25"/>
      <c r="Y140" s="25"/>
      <c r="Z140" s="25"/>
    </row>
    <row r="141" spans="1:26" ht="21" customHeight="1">
      <c r="A141" s="76">
        <v>122</v>
      </c>
      <c r="B141" s="77"/>
      <c r="C141" s="78"/>
      <c r="D141" s="78"/>
      <c r="E141" s="79" t="s">
        <v>100</v>
      </c>
      <c r="F141" s="80"/>
      <c r="G141" s="81"/>
      <c r="H141" s="83"/>
      <c r="I141" s="123"/>
      <c r="J141" s="94"/>
      <c r="K141" s="86"/>
      <c r="L141" s="86"/>
      <c r="M141" s="95"/>
      <c r="N141" s="93"/>
      <c r="O141" s="85"/>
      <c r="P141" s="86"/>
      <c r="Q141" s="86"/>
      <c r="R141" s="87"/>
      <c r="S141" s="25"/>
      <c r="T141" s="25"/>
      <c r="U141" s="25"/>
      <c r="V141" s="25"/>
      <c r="W141" s="25"/>
      <c r="X141" s="25"/>
      <c r="Y141" s="25"/>
      <c r="Z141" s="25"/>
    </row>
    <row r="142" spans="1:26" ht="21" customHeight="1">
      <c r="A142" s="76">
        <v>123</v>
      </c>
      <c r="B142" s="77"/>
      <c r="C142" s="78"/>
      <c r="D142" s="78"/>
      <c r="E142" s="79" t="s">
        <v>100</v>
      </c>
      <c r="F142" s="80"/>
      <c r="G142" s="81"/>
      <c r="H142" s="83"/>
      <c r="I142" s="123"/>
      <c r="J142" s="94"/>
      <c r="K142" s="86"/>
      <c r="L142" s="86"/>
      <c r="M142" s="95"/>
      <c r="N142" s="93"/>
      <c r="O142" s="85"/>
      <c r="P142" s="86"/>
      <c r="Q142" s="86"/>
      <c r="R142" s="87"/>
      <c r="S142" s="25"/>
      <c r="T142" s="25"/>
      <c r="U142" s="25"/>
      <c r="V142" s="25"/>
      <c r="W142" s="25"/>
      <c r="X142" s="25"/>
      <c r="Y142" s="25"/>
      <c r="Z142" s="25"/>
    </row>
    <row r="143" spans="1:26" ht="21" customHeight="1">
      <c r="A143" s="76">
        <v>124</v>
      </c>
      <c r="B143" s="77"/>
      <c r="C143" s="78"/>
      <c r="D143" s="78"/>
      <c r="E143" s="79" t="s">
        <v>100</v>
      </c>
      <c r="F143" s="80"/>
      <c r="G143" s="81"/>
      <c r="H143" s="83"/>
      <c r="I143" s="123"/>
      <c r="J143" s="94"/>
      <c r="K143" s="86"/>
      <c r="L143" s="86"/>
      <c r="M143" s="96"/>
      <c r="N143" s="84"/>
      <c r="O143" s="85"/>
      <c r="P143" s="86"/>
      <c r="Q143" s="86"/>
      <c r="R143" s="87"/>
      <c r="S143" s="25"/>
      <c r="T143" s="25"/>
      <c r="U143" s="25"/>
      <c r="V143" s="25"/>
      <c r="W143" s="25"/>
      <c r="X143" s="25"/>
      <c r="Y143" s="25"/>
      <c r="Z143" s="25"/>
    </row>
    <row r="144" spans="1:26" ht="21" customHeight="1">
      <c r="A144" s="76">
        <v>125</v>
      </c>
      <c r="B144" s="77"/>
      <c r="C144" s="78"/>
      <c r="D144" s="78"/>
      <c r="E144" s="79" t="s">
        <v>100</v>
      </c>
      <c r="F144" s="80"/>
      <c r="G144" s="81"/>
      <c r="H144" s="83"/>
      <c r="I144" s="123"/>
      <c r="J144" s="94"/>
      <c r="K144" s="86"/>
      <c r="L144" s="86"/>
      <c r="M144" s="95"/>
      <c r="N144" s="93"/>
      <c r="O144" s="85"/>
      <c r="P144" s="86"/>
      <c r="Q144" s="86"/>
      <c r="R144" s="87"/>
      <c r="S144" s="25"/>
      <c r="T144" s="25"/>
      <c r="U144" s="25"/>
      <c r="V144" s="25"/>
      <c r="W144" s="25"/>
      <c r="X144" s="25"/>
      <c r="Y144" s="25"/>
      <c r="Z144" s="25"/>
    </row>
    <row r="145" spans="1:26" ht="21" customHeight="1">
      <c r="A145" s="76">
        <v>126</v>
      </c>
      <c r="B145" s="77"/>
      <c r="C145" s="78"/>
      <c r="D145" s="78"/>
      <c r="E145" s="79" t="s">
        <v>100</v>
      </c>
      <c r="F145" s="80"/>
      <c r="G145" s="81"/>
      <c r="H145" s="83"/>
      <c r="I145" s="123"/>
      <c r="J145" s="94"/>
      <c r="K145" s="86"/>
      <c r="L145" s="86"/>
      <c r="M145" s="96"/>
      <c r="N145" s="84"/>
      <c r="O145" s="85"/>
      <c r="P145" s="86"/>
      <c r="Q145" s="86"/>
      <c r="R145" s="87"/>
      <c r="S145" s="25"/>
      <c r="T145" s="25"/>
      <c r="U145" s="25"/>
      <c r="V145" s="25"/>
      <c r="W145" s="25"/>
      <c r="X145" s="25"/>
      <c r="Y145" s="25"/>
      <c r="Z145" s="25"/>
    </row>
    <row r="146" spans="1:26" ht="21" customHeight="1">
      <c r="A146" s="76">
        <v>127</v>
      </c>
      <c r="B146" s="77"/>
      <c r="C146" s="78"/>
      <c r="D146" s="78"/>
      <c r="E146" s="88" t="s">
        <v>103</v>
      </c>
      <c r="F146" s="80"/>
      <c r="G146" s="81"/>
      <c r="H146" s="89"/>
      <c r="I146" s="123"/>
      <c r="J146" s="94"/>
      <c r="K146" s="86"/>
      <c r="L146" s="86"/>
      <c r="M146" s="96"/>
      <c r="N146" s="90"/>
      <c r="O146" s="85"/>
      <c r="P146" s="86"/>
      <c r="Q146" s="86"/>
      <c r="R146" s="87"/>
      <c r="S146" s="25"/>
      <c r="T146" s="25"/>
      <c r="U146" s="25"/>
      <c r="V146" s="25"/>
      <c r="W146" s="25"/>
      <c r="X146" s="25"/>
      <c r="Y146" s="25"/>
      <c r="Z146" s="25"/>
    </row>
    <row r="147" spans="1:26" ht="21" customHeight="1">
      <c r="A147" s="76">
        <v>128</v>
      </c>
      <c r="B147" s="77"/>
      <c r="C147" s="78"/>
      <c r="D147" s="78"/>
      <c r="E147" s="88" t="s">
        <v>103</v>
      </c>
      <c r="F147" s="80"/>
      <c r="G147" s="81"/>
      <c r="H147" s="89"/>
      <c r="I147" s="123"/>
      <c r="J147" s="94"/>
      <c r="K147" s="86"/>
      <c r="L147" s="86"/>
      <c r="M147" s="96"/>
      <c r="N147" s="91"/>
      <c r="O147" s="92"/>
      <c r="P147" s="86"/>
      <c r="Q147" s="86"/>
      <c r="R147" s="87"/>
      <c r="S147" s="25"/>
      <c r="T147" s="25"/>
      <c r="U147" s="25"/>
      <c r="V147" s="25"/>
      <c r="W147" s="25"/>
      <c r="X147" s="25"/>
      <c r="Y147" s="25"/>
      <c r="Z147" s="25"/>
    </row>
    <row r="148" spans="1:26" ht="21" customHeight="1">
      <c r="A148" s="76">
        <v>129</v>
      </c>
      <c r="B148" s="77"/>
      <c r="C148" s="78"/>
      <c r="D148" s="78"/>
      <c r="E148" s="88" t="s">
        <v>103</v>
      </c>
      <c r="F148" s="80"/>
      <c r="G148" s="81"/>
      <c r="H148" s="89"/>
      <c r="I148" s="123"/>
      <c r="J148" s="94"/>
      <c r="K148" s="86"/>
      <c r="L148" s="86"/>
      <c r="M148" s="96"/>
      <c r="N148" s="91"/>
      <c r="O148" s="92"/>
      <c r="P148" s="86"/>
      <c r="Q148" s="86"/>
      <c r="R148" s="87"/>
      <c r="S148" s="25"/>
      <c r="T148" s="25"/>
      <c r="U148" s="25"/>
      <c r="V148" s="25"/>
      <c r="W148" s="25"/>
      <c r="X148" s="25"/>
      <c r="Y148" s="25"/>
      <c r="Z148" s="25"/>
    </row>
    <row r="149" spans="1:26" ht="21" customHeight="1">
      <c r="A149" s="76">
        <v>130</v>
      </c>
      <c r="B149" s="77"/>
      <c r="C149" s="78"/>
      <c r="D149" s="78"/>
      <c r="E149" s="88" t="s">
        <v>103</v>
      </c>
      <c r="F149" s="80"/>
      <c r="G149" s="81"/>
      <c r="H149" s="89"/>
      <c r="I149" s="123"/>
      <c r="J149" s="94"/>
      <c r="K149" s="86"/>
      <c r="L149" s="86"/>
      <c r="M149" s="96"/>
      <c r="N149" s="91"/>
      <c r="O149" s="92"/>
      <c r="P149" s="86"/>
      <c r="Q149" s="86"/>
      <c r="R149" s="87"/>
      <c r="S149" s="25"/>
      <c r="T149" s="25"/>
      <c r="U149" s="25"/>
      <c r="V149" s="25"/>
      <c r="W149" s="25"/>
      <c r="X149" s="25"/>
      <c r="Y149" s="25"/>
      <c r="Z149" s="25"/>
    </row>
    <row r="150" spans="1:26" ht="21" customHeight="1">
      <c r="A150" s="76">
        <v>131</v>
      </c>
      <c r="B150" s="77"/>
      <c r="C150" s="78"/>
      <c r="D150" s="78"/>
      <c r="E150" s="88" t="s">
        <v>103</v>
      </c>
      <c r="F150" s="80"/>
      <c r="G150" s="81"/>
      <c r="H150" s="89"/>
      <c r="I150" s="123"/>
      <c r="J150" s="94"/>
      <c r="K150" s="86"/>
      <c r="L150" s="86"/>
      <c r="M150" s="96"/>
      <c r="N150" s="91"/>
      <c r="O150" s="92"/>
      <c r="P150" s="86"/>
      <c r="Q150" s="86"/>
      <c r="R150" s="87"/>
      <c r="S150" s="25"/>
      <c r="T150" s="25"/>
      <c r="U150" s="25"/>
      <c r="V150" s="25"/>
      <c r="W150" s="25"/>
      <c r="X150" s="25"/>
      <c r="Y150" s="25"/>
      <c r="Z150" s="25"/>
    </row>
    <row r="151" spans="1:26" ht="21" customHeight="1" thickBot="1">
      <c r="A151" s="76">
        <v>132</v>
      </c>
      <c r="B151" s="77"/>
      <c r="C151" s="78"/>
      <c r="D151" s="78"/>
      <c r="E151" s="88" t="s">
        <v>103</v>
      </c>
      <c r="F151" s="80"/>
      <c r="G151" s="81"/>
      <c r="H151" s="89"/>
      <c r="I151" s="123"/>
      <c r="J151" s="94"/>
      <c r="K151" s="86"/>
      <c r="L151" s="86"/>
      <c r="M151" s="96"/>
      <c r="N151" s="97"/>
      <c r="O151" s="92"/>
      <c r="P151" s="86"/>
      <c r="Q151" s="86"/>
      <c r="R151" s="87"/>
      <c r="S151" s="25"/>
      <c r="T151" s="25"/>
      <c r="U151" s="25"/>
      <c r="V151" s="25"/>
      <c r="W151" s="25"/>
      <c r="X151" s="25"/>
      <c r="Y151" s="25"/>
      <c r="Z151" s="25"/>
    </row>
    <row r="152" spans="1:26" ht="21" customHeight="1">
      <c r="A152" s="76">
        <v>133</v>
      </c>
      <c r="B152" s="77"/>
      <c r="C152" s="78"/>
      <c r="D152" s="78"/>
      <c r="E152" s="79" t="s">
        <v>100</v>
      </c>
      <c r="F152" s="80"/>
      <c r="G152" s="81"/>
      <c r="H152" s="83"/>
      <c r="I152" s="123"/>
      <c r="J152" s="94"/>
      <c r="K152" s="86"/>
      <c r="L152" s="86"/>
      <c r="M152" s="86"/>
      <c r="N152" s="95"/>
      <c r="O152" s="72"/>
      <c r="P152" s="85"/>
      <c r="Q152" s="86"/>
      <c r="R152" s="87"/>
      <c r="S152" s="25"/>
      <c r="T152" s="25"/>
      <c r="U152" s="25"/>
      <c r="V152" s="25"/>
      <c r="W152" s="25"/>
      <c r="X152" s="25"/>
      <c r="Y152" s="25"/>
      <c r="Z152" s="25"/>
    </row>
    <row r="153" spans="1:26" ht="21" customHeight="1">
      <c r="A153" s="76">
        <v>134</v>
      </c>
      <c r="B153" s="77"/>
      <c r="C153" s="78"/>
      <c r="D153" s="78"/>
      <c r="E153" s="79" t="s">
        <v>100</v>
      </c>
      <c r="F153" s="80"/>
      <c r="G153" s="81"/>
      <c r="H153" s="83"/>
      <c r="I153" s="123"/>
      <c r="J153" s="94"/>
      <c r="K153" s="86"/>
      <c r="L153" s="86"/>
      <c r="M153" s="86"/>
      <c r="N153" s="95"/>
      <c r="O153" s="93"/>
      <c r="P153" s="85"/>
      <c r="Q153" s="86"/>
      <c r="R153" s="87"/>
      <c r="S153" s="25"/>
      <c r="T153" s="25"/>
      <c r="U153" s="25"/>
      <c r="V153" s="25"/>
      <c r="W153" s="25"/>
      <c r="X153" s="25"/>
      <c r="Y153" s="25"/>
      <c r="Z153" s="25"/>
    </row>
    <row r="154" spans="1:26" ht="21" customHeight="1">
      <c r="A154" s="76">
        <v>135</v>
      </c>
      <c r="B154" s="77"/>
      <c r="C154" s="78"/>
      <c r="D154" s="78"/>
      <c r="E154" s="79" t="s">
        <v>100</v>
      </c>
      <c r="F154" s="80"/>
      <c r="G154" s="81"/>
      <c r="H154" s="83"/>
      <c r="I154" s="123"/>
      <c r="J154" s="94"/>
      <c r="K154" s="86"/>
      <c r="L154" s="86"/>
      <c r="M154" s="86"/>
      <c r="N154" s="95"/>
      <c r="O154" s="93"/>
      <c r="P154" s="85"/>
      <c r="Q154" s="86"/>
      <c r="R154" s="87"/>
      <c r="S154" s="25"/>
      <c r="T154" s="25"/>
      <c r="U154" s="25"/>
      <c r="V154" s="25"/>
      <c r="W154" s="25"/>
      <c r="X154" s="25"/>
      <c r="Y154" s="25"/>
      <c r="Z154" s="25"/>
    </row>
    <row r="155" spans="1:26" ht="21" customHeight="1">
      <c r="A155" s="76">
        <v>136</v>
      </c>
      <c r="B155" s="77"/>
      <c r="C155" s="78"/>
      <c r="D155" s="78"/>
      <c r="E155" s="79" t="s">
        <v>100</v>
      </c>
      <c r="F155" s="80"/>
      <c r="G155" s="81"/>
      <c r="H155" s="83"/>
      <c r="I155" s="123"/>
      <c r="J155" s="94"/>
      <c r="K155" s="86"/>
      <c r="L155" s="86"/>
      <c r="M155" s="86"/>
      <c r="N155" s="96"/>
      <c r="O155" s="84"/>
      <c r="P155" s="85"/>
      <c r="Q155" s="86"/>
      <c r="R155" s="87"/>
      <c r="S155" s="25"/>
      <c r="T155" s="25"/>
      <c r="U155" s="25"/>
      <c r="V155" s="25"/>
      <c r="W155" s="25"/>
      <c r="X155" s="25"/>
      <c r="Y155" s="25"/>
      <c r="Z155" s="25"/>
    </row>
    <row r="156" spans="1:26" ht="21" customHeight="1">
      <c r="A156" s="76">
        <v>137</v>
      </c>
      <c r="B156" s="77"/>
      <c r="C156" s="78"/>
      <c r="D156" s="78"/>
      <c r="E156" s="79" t="s">
        <v>100</v>
      </c>
      <c r="F156" s="80"/>
      <c r="G156" s="81"/>
      <c r="H156" s="83"/>
      <c r="I156" s="123"/>
      <c r="J156" s="94"/>
      <c r="K156" s="86"/>
      <c r="L156" s="86"/>
      <c r="M156" s="86"/>
      <c r="N156" s="95"/>
      <c r="O156" s="93"/>
      <c r="P156" s="85"/>
      <c r="Q156" s="86"/>
      <c r="R156" s="87"/>
      <c r="S156" s="25"/>
      <c r="T156" s="25"/>
      <c r="U156" s="25"/>
      <c r="V156" s="25"/>
      <c r="W156" s="25"/>
      <c r="X156" s="25"/>
      <c r="Y156" s="25"/>
      <c r="Z156" s="25"/>
    </row>
    <row r="157" spans="1:26" ht="21" customHeight="1">
      <c r="A157" s="76">
        <v>138</v>
      </c>
      <c r="B157" s="77"/>
      <c r="C157" s="78"/>
      <c r="D157" s="78"/>
      <c r="E157" s="79" t="s">
        <v>100</v>
      </c>
      <c r="F157" s="80"/>
      <c r="G157" s="81"/>
      <c r="H157" s="83"/>
      <c r="I157" s="123"/>
      <c r="J157" s="94"/>
      <c r="K157" s="86"/>
      <c r="L157" s="86"/>
      <c r="M157" s="86"/>
      <c r="N157" s="96"/>
      <c r="O157" s="84"/>
      <c r="P157" s="85"/>
      <c r="Q157" s="86"/>
      <c r="R157" s="87"/>
      <c r="S157" s="25"/>
      <c r="T157" s="25"/>
      <c r="U157" s="25"/>
      <c r="V157" s="25"/>
      <c r="W157" s="25"/>
      <c r="X157" s="25"/>
      <c r="Y157" s="25"/>
      <c r="Z157" s="25"/>
    </row>
    <row r="158" spans="1:26" ht="21" customHeight="1">
      <c r="A158" s="76">
        <v>139</v>
      </c>
      <c r="B158" s="77"/>
      <c r="C158" s="78"/>
      <c r="D158" s="78"/>
      <c r="E158" s="88" t="s">
        <v>103</v>
      </c>
      <c r="F158" s="80"/>
      <c r="G158" s="81"/>
      <c r="H158" s="89"/>
      <c r="I158" s="123"/>
      <c r="J158" s="94"/>
      <c r="K158" s="86"/>
      <c r="L158" s="86"/>
      <c r="M158" s="86"/>
      <c r="N158" s="96"/>
      <c r="O158" s="90"/>
      <c r="P158" s="85"/>
      <c r="Q158" s="86"/>
      <c r="R158" s="87"/>
      <c r="S158" s="25"/>
      <c r="T158" s="25"/>
      <c r="U158" s="25"/>
      <c r="V158" s="25"/>
      <c r="W158" s="25"/>
      <c r="X158" s="25"/>
      <c r="Y158" s="25"/>
      <c r="Z158" s="25"/>
    </row>
    <row r="159" spans="1:26" ht="21" customHeight="1">
      <c r="A159" s="76">
        <v>140</v>
      </c>
      <c r="B159" s="100"/>
      <c r="C159" s="101"/>
      <c r="D159" s="101"/>
      <c r="E159" s="102" t="s">
        <v>103</v>
      </c>
      <c r="F159" s="103"/>
      <c r="G159" s="104"/>
      <c r="H159" s="124"/>
      <c r="I159" s="125"/>
      <c r="J159" s="106"/>
      <c r="K159" s="107"/>
      <c r="L159" s="107"/>
      <c r="M159" s="107"/>
      <c r="N159" s="108"/>
      <c r="O159" s="91"/>
      <c r="P159" s="92"/>
      <c r="Q159" s="107"/>
      <c r="R159" s="126"/>
      <c r="S159" s="25"/>
      <c r="T159" s="25"/>
      <c r="U159" s="25"/>
      <c r="V159" s="25"/>
      <c r="W159" s="25"/>
      <c r="X159" s="25"/>
      <c r="Y159" s="25"/>
      <c r="Z159" s="25"/>
    </row>
    <row r="160" spans="1:26" ht="21" customHeight="1">
      <c r="A160" s="76">
        <v>141</v>
      </c>
      <c r="B160" s="77"/>
      <c r="C160" s="78"/>
      <c r="D160" s="78"/>
      <c r="E160" s="88" t="s">
        <v>103</v>
      </c>
      <c r="F160" s="80"/>
      <c r="G160" s="81"/>
      <c r="H160" s="89"/>
      <c r="I160" s="123"/>
      <c r="J160" s="94"/>
      <c r="K160" s="86"/>
      <c r="L160" s="86"/>
      <c r="M160" s="86"/>
      <c r="N160" s="96"/>
      <c r="O160" s="90"/>
      <c r="P160" s="85"/>
      <c r="Q160" s="86"/>
      <c r="R160" s="87"/>
      <c r="S160" s="25"/>
      <c r="T160" s="25"/>
      <c r="U160" s="25"/>
      <c r="V160" s="25"/>
      <c r="W160" s="25"/>
      <c r="X160" s="25"/>
      <c r="Y160" s="25"/>
      <c r="Z160" s="25"/>
    </row>
    <row r="161" spans="1:26" ht="21" customHeight="1">
      <c r="A161" s="76">
        <v>142</v>
      </c>
      <c r="B161" s="100"/>
      <c r="C161" s="101"/>
      <c r="D161" s="101"/>
      <c r="E161" s="88" t="s">
        <v>103</v>
      </c>
      <c r="F161" s="103"/>
      <c r="G161" s="104"/>
      <c r="H161" s="124"/>
      <c r="I161" s="125"/>
      <c r="J161" s="106"/>
      <c r="K161" s="107"/>
      <c r="L161" s="107"/>
      <c r="M161" s="107"/>
      <c r="N161" s="108"/>
      <c r="O161" s="91"/>
      <c r="P161" s="92"/>
      <c r="Q161" s="107"/>
      <c r="R161" s="126"/>
      <c r="S161" s="25"/>
      <c r="T161" s="25"/>
      <c r="U161" s="25"/>
      <c r="V161" s="25"/>
      <c r="W161" s="25"/>
      <c r="X161" s="25"/>
      <c r="Y161" s="25"/>
      <c r="Z161" s="25"/>
    </row>
    <row r="162" spans="1:26" ht="21" customHeight="1">
      <c r="A162" s="76">
        <v>143</v>
      </c>
      <c r="B162" s="100"/>
      <c r="C162" s="101"/>
      <c r="D162" s="101"/>
      <c r="E162" s="88" t="s">
        <v>103</v>
      </c>
      <c r="F162" s="103"/>
      <c r="G162" s="104"/>
      <c r="H162" s="124"/>
      <c r="I162" s="125"/>
      <c r="J162" s="106"/>
      <c r="K162" s="107"/>
      <c r="L162" s="107"/>
      <c r="M162" s="107"/>
      <c r="N162" s="108"/>
      <c r="O162" s="91"/>
      <c r="P162" s="92"/>
      <c r="Q162" s="107"/>
      <c r="R162" s="126"/>
      <c r="S162" s="25"/>
      <c r="T162" s="25"/>
      <c r="U162" s="25"/>
      <c r="V162" s="25"/>
      <c r="W162" s="25"/>
      <c r="X162" s="25"/>
      <c r="Y162" s="25"/>
      <c r="Z162" s="25"/>
    </row>
    <row r="163" spans="1:26" ht="21" customHeight="1" thickBot="1">
      <c r="A163" s="55">
        <v>144</v>
      </c>
      <c r="B163" s="127"/>
      <c r="C163" s="128"/>
      <c r="D163" s="128"/>
      <c r="E163" s="129" t="s">
        <v>103</v>
      </c>
      <c r="F163" s="130"/>
      <c r="G163" s="131"/>
      <c r="H163" s="132"/>
      <c r="I163" s="133"/>
      <c r="J163" s="134"/>
      <c r="K163" s="135"/>
      <c r="L163" s="135"/>
      <c r="M163" s="135"/>
      <c r="N163" s="136"/>
      <c r="O163" s="97"/>
      <c r="P163" s="137"/>
      <c r="Q163" s="135"/>
      <c r="R163" s="138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4.25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 ht="14.25" customHeight="1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 spans="1:26" ht="14.25" customHeight="1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  <row r="1004" spans="1:26" ht="14.25" customHeight="1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</row>
    <row r="1005" spans="1:26" ht="14.25" customHeight="1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</row>
    <row r="1006" spans="1:26" ht="14.25" customHeight="1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</row>
    <row r="1007" spans="1:26" ht="14.25" customHeight="1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</row>
    <row r="1008" spans="1:26" ht="14.25" customHeight="1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</row>
    <row r="1009" spans="1:26" ht="14.25" customHeight="1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</row>
    <row r="1010" spans="1:26" ht="14.25" customHeight="1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</row>
    <row r="1011" spans="1:26" ht="14.25" customHeight="1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</row>
    <row r="1012" spans="1:26" ht="14.25" customHeight="1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</row>
    <row r="1013" spans="1:26" ht="14.25" customHeight="1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</row>
    <row r="1014" spans="1:26" ht="14.25" customHeight="1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</row>
    <row r="1015" spans="1:26" ht="14.25" customHeight="1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</row>
    <row r="1016" spans="1:26" ht="14.25" customHeight="1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</row>
    <row r="1017" spans="1:26" ht="14.25" customHeight="1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</row>
    <row r="1018" spans="1:26" ht="14.25" customHeight="1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</row>
    <row r="1019" spans="1:26" ht="14.25" customHeight="1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</row>
    <row r="1020" spans="1:26" ht="14.25" customHeight="1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</row>
    <row r="1021" spans="1:26" ht="14.25" customHeight="1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</row>
    <row r="1022" spans="1:26" ht="14.25" customHeight="1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</row>
    <row r="1023" spans="1:26" ht="14.25" customHeight="1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</row>
    <row r="1024" spans="1:26" ht="14.25" customHeight="1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</row>
    <row r="1025" spans="1:26" ht="14.25" customHeight="1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</row>
    <row r="1026" spans="1:26" ht="14.25" customHeight="1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</row>
    <row r="1027" spans="1:26" ht="14.25" customHeight="1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</row>
    <row r="1028" spans="1:26" ht="14.25" customHeight="1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</row>
    <row r="1029" spans="1:26" ht="14.25" customHeight="1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</row>
    <row r="1030" spans="1:26" ht="14.25" customHeight="1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</row>
    <row r="1031" spans="1:26" ht="14.25" customHeight="1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</row>
    <row r="1032" spans="1:26" ht="14.25" customHeight="1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</row>
    <row r="1033" spans="1:26" ht="14.25" customHeight="1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</row>
    <row r="1034" spans="1:26" ht="14.25" customHeight="1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</row>
    <row r="1035" spans="1:26" ht="14.25" customHeight="1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</row>
    <row r="1036" spans="1:26" ht="14.25" customHeight="1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</row>
    <row r="1037" spans="1:26" ht="14.25" customHeight="1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</row>
    <row r="1038" spans="1:26" ht="14.25" customHeight="1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</row>
    <row r="1039" spans="1:26" ht="14.25" customHeight="1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</row>
    <row r="1040" spans="1:26" ht="14.25" customHeight="1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</row>
    <row r="1041" spans="1:26" ht="14.25" customHeight="1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</row>
    <row r="1042" spans="1:26" ht="14.25" customHeight="1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</row>
    <row r="1043" spans="1:26" ht="14.25" customHeight="1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</row>
    <row r="1044" spans="1:26" ht="14.25" customHeight="1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</row>
    <row r="1045" spans="1:26" ht="14.25" customHeight="1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</row>
    <row r="1046" spans="1:26" ht="14.25" customHeight="1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</row>
    <row r="1047" spans="1:26" ht="14.25" customHeight="1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</row>
    <row r="1048" spans="1:26" ht="14.25" customHeight="1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</row>
    <row r="1049" spans="1:26" ht="14.25" customHeight="1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</row>
    <row r="1050" spans="1:26" ht="14.25" customHeight="1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</row>
    <row r="1051" spans="1:26" ht="14.25" customHeight="1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</row>
    <row r="1052" spans="1:26" ht="14.25" customHeight="1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</row>
    <row r="1053" spans="1:26" ht="14.25" customHeight="1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</row>
    <row r="1054" spans="1:26" ht="14.25" customHeight="1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</row>
    <row r="1055" spans="1:26" ht="14.25" customHeight="1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</row>
    <row r="1056" spans="1:26" ht="14.25" customHeight="1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</row>
    <row r="1057" spans="1:26" ht="14.25" customHeight="1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</row>
    <row r="1058" spans="1:26" ht="14.25" customHeight="1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</row>
    <row r="1059" spans="1:26" ht="14.25" customHeight="1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</row>
  </sheetData>
  <mergeCells count="25">
    <mergeCell ref="A1:R1"/>
    <mergeCell ref="B4:C4"/>
    <mergeCell ref="D4:E4"/>
    <mergeCell ref="G4:J4"/>
    <mergeCell ref="B6:C6"/>
    <mergeCell ref="D6:G6"/>
    <mergeCell ref="I6:Q6"/>
    <mergeCell ref="B7:C7"/>
    <mergeCell ref="D7:G7"/>
    <mergeCell ref="I7:Q7"/>
    <mergeCell ref="B8:B11"/>
    <mergeCell ref="D8:G8"/>
    <mergeCell ref="I8:Q8"/>
    <mergeCell ref="D9:G9"/>
    <mergeCell ref="D10:G10"/>
    <mergeCell ref="D11:G11"/>
    <mergeCell ref="B16:C16"/>
    <mergeCell ref="B17:C17"/>
    <mergeCell ref="A18:B18"/>
    <mergeCell ref="B12:B13"/>
    <mergeCell ref="D12:G12"/>
    <mergeCell ref="D13:G13"/>
    <mergeCell ref="B14:C15"/>
    <mergeCell ref="D14:I14"/>
    <mergeCell ref="D15:I15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G5" sqref="G5"/>
    </sheetView>
  </sheetViews>
  <sheetFormatPr defaultRowHeight="18.75"/>
  <cols>
    <col min="1" max="1" width="3.625" customWidth="1"/>
    <col min="2" max="2" width="16.25" bestFit="1" customWidth="1"/>
    <col min="3" max="4" width="18.75" customWidth="1"/>
    <col min="5" max="6" width="20.75" customWidth="1"/>
    <col min="7" max="16" width="3.875" customWidth="1"/>
    <col min="17" max="18" width="8.75" customWidth="1"/>
  </cols>
  <sheetData>
    <row r="1" spans="1:18">
      <c r="A1" t="s">
        <v>126</v>
      </c>
      <c r="B1" s="3"/>
      <c r="C1" s="2"/>
      <c r="E1" s="5"/>
      <c r="G1" s="5" t="s">
        <v>122</v>
      </c>
      <c r="K1" s="22"/>
      <c r="L1" s="5" t="s">
        <v>123</v>
      </c>
    </row>
    <row r="2" spans="1:18">
      <c r="B2" s="12" t="s">
        <v>16</v>
      </c>
      <c r="C2" s="8"/>
      <c r="D2" s="159" t="s">
        <v>24</v>
      </c>
      <c r="E2" s="6"/>
      <c r="G2" s="5" t="s">
        <v>124</v>
      </c>
    </row>
    <row r="3" spans="1:18">
      <c r="B3" s="12" t="s">
        <v>20</v>
      </c>
      <c r="C3" s="8"/>
      <c r="D3" s="160"/>
      <c r="E3" s="6"/>
      <c r="G3" s="5" t="s">
        <v>195</v>
      </c>
    </row>
    <row r="4" spans="1:18">
      <c r="B4" s="12" t="s">
        <v>17</v>
      </c>
      <c r="C4" s="8"/>
      <c r="D4" s="161"/>
      <c r="E4" s="6"/>
      <c r="G4" s="5" t="s">
        <v>196</v>
      </c>
    </row>
    <row r="5" spans="1:18">
      <c r="B5" s="12" t="s">
        <v>116</v>
      </c>
      <c r="C5" s="139">
        <f>P6*3000</f>
        <v>0</v>
      </c>
      <c r="D5" s="16" t="s">
        <v>131</v>
      </c>
      <c r="G5" s="145"/>
      <c r="H5" s="145"/>
      <c r="K5" s="145"/>
      <c r="L5" s="145"/>
      <c r="Q5" t="s">
        <v>119</v>
      </c>
      <c r="R5" t="s">
        <v>19</v>
      </c>
    </row>
    <row r="6" spans="1:18">
      <c r="B6" s="12" t="s">
        <v>117</v>
      </c>
      <c r="C6" s="140">
        <f>O6*6000</f>
        <v>0</v>
      </c>
      <c r="D6" s="152">
        <f>SUM(C5:C6)</f>
        <v>0</v>
      </c>
      <c r="E6" s="20">
        <f>C3</f>
        <v>0</v>
      </c>
      <c r="F6" s="20">
        <f>C2</f>
        <v>0</v>
      </c>
      <c r="G6" s="20" t="str">
        <f>IF(AND(SUM(G8:G67)&gt;=3,SUM(G8:G67)&lt;=5),1,"×")</f>
        <v>×</v>
      </c>
      <c r="H6" s="20" t="str">
        <f>IF(AND(SUM(H8:H67)&gt;=3,SUM(H8:H67)&lt;=5),1,"×")</f>
        <v>×</v>
      </c>
      <c r="I6" s="20">
        <f>SUM(I8:I67)</f>
        <v>0</v>
      </c>
      <c r="J6" s="20">
        <f>SUM(J8:J67)</f>
        <v>0</v>
      </c>
      <c r="K6" s="20" t="str">
        <f>IF(AND(SUM(K8:K67)&gt;=2,SUM(K8:K67)&lt;=5),1,"×")</f>
        <v>×</v>
      </c>
      <c r="L6" s="20" t="str">
        <f>IF(AND(SUM(L8:L67)&gt;=2,SUM(L8:L67)&lt;=5),1,"×")</f>
        <v>×</v>
      </c>
      <c r="M6" s="20">
        <f>SUM(M8:M67)</f>
        <v>0</v>
      </c>
      <c r="N6" s="20">
        <f>SUM(N8:N67)</f>
        <v>0</v>
      </c>
      <c r="O6" s="20">
        <f>SUM(G6:H6,K6:L6)</f>
        <v>0</v>
      </c>
      <c r="P6" s="20">
        <f>SUM(I6:J6,M6:N6)</f>
        <v>0</v>
      </c>
      <c r="Q6" s="20">
        <f>SUM(I6:J6,M6:N6)</f>
        <v>0</v>
      </c>
      <c r="R6" s="20">
        <f>COUNT(B8:B67)</f>
        <v>0</v>
      </c>
    </row>
    <row r="7" spans="1:18" ht="93.75">
      <c r="A7" s="141"/>
      <c r="B7" s="142" t="s">
        <v>15</v>
      </c>
      <c r="C7" s="142" t="s">
        <v>1</v>
      </c>
      <c r="D7" s="10" t="s">
        <v>2</v>
      </c>
      <c r="E7" s="143" t="s">
        <v>120</v>
      </c>
      <c r="F7" s="143" t="s">
        <v>121</v>
      </c>
      <c r="G7" s="144" t="s">
        <v>106</v>
      </c>
      <c r="H7" s="144" t="s">
        <v>107</v>
      </c>
      <c r="I7" s="144" t="s">
        <v>108</v>
      </c>
      <c r="J7" s="144" t="s">
        <v>109</v>
      </c>
      <c r="K7" s="144" t="s">
        <v>110</v>
      </c>
      <c r="L7" s="144" t="s">
        <v>111</v>
      </c>
      <c r="M7" s="144" t="s">
        <v>112</v>
      </c>
      <c r="N7" s="144" t="s">
        <v>113</v>
      </c>
      <c r="O7" s="144" t="s">
        <v>114</v>
      </c>
      <c r="P7" s="144" t="s">
        <v>115</v>
      </c>
      <c r="Q7" s="16" t="s">
        <v>22</v>
      </c>
      <c r="R7" s="17" t="s">
        <v>23</v>
      </c>
    </row>
    <row r="8" spans="1:18">
      <c r="A8" s="6">
        <v>1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20" t="str">
        <f t="shared" ref="Q8:Q39" si="0">IF(COUNTIF(B:B,B8)&gt;1,"重複"," ")</f>
        <v xml:space="preserve"> </v>
      </c>
      <c r="R8" s="20">
        <f>SUM(G8:N8)</f>
        <v>0</v>
      </c>
    </row>
    <row r="9" spans="1:18">
      <c r="A9" s="6">
        <v>2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0" t="str">
        <f t="shared" si="0"/>
        <v xml:space="preserve"> </v>
      </c>
      <c r="R9" s="20">
        <f t="shared" ref="R9:R67" si="1">SUM(G9:N9)</f>
        <v>0</v>
      </c>
    </row>
    <row r="10" spans="1:18">
      <c r="A10" s="6">
        <v>3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0" t="str">
        <f t="shared" si="0"/>
        <v xml:space="preserve"> </v>
      </c>
      <c r="R10" s="20">
        <f t="shared" si="1"/>
        <v>0</v>
      </c>
    </row>
    <row r="11" spans="1:18">
      <c r="A11" s="6">
        <v>4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0" t="str">
        <f t="shared" si="0"/>
        <v xml:space="preserve"> </v>
      </c>
      <c r="R11" s="20">
        <f t="shared" si="1"/>
        <v>0</v>
      </c>
    </row>
    <row r="12" spans="1:18">
      <c r="A12" s="6">
        <v>5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0" t="str">
        <f t="shared" si="0"/>
        <v xml:space="preserve"> </v>
      </c>
      <c r="R12" s="20">
        <f t="shared" si="1"/>
        <v>0</v>
      </c>
    </row>
    <row r="13" spans="1:18">
      <c r="A13" s="6">
        <v>6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0" t="str">
        <f t="shared" si="0"/>
        <v xml:space="preserve"> </v>
      </c>
      <c r="R13" s="20">
        <f t="shared" si="1"/>
        <v>0</v>
      </c>
    </row>
    <row r="14" spans="1:18">
      <c r="A14" s="6">
        <v>7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0" t="str">
        <f t="shared" si="0"/>
        <v xml:space="preserve"> </v>
      </c>
      <c r="R14" s="20">
        <f t="shared" si="1"/>
        <v>0</v>
      </c>
    </row>
    <row r="15" spans="1:18">
      <c r="A15" s="6">
        <v>8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0" t="str">
        <f t="shared" si="0"/>
        <v xml:space="preserve"> </v>
      </c>
      <c r="R15" s="20">
        <f t="shared" si="1"/>
        <v>0</v>
      </c>
    </row>
    <row r="16" spans="1:18">
      <c r="A16" s="6">
        <v>9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0" t="str">
        <f t="shared" si="0"/>
        <v xml:space="preserve"> </v>
      </c>
      <c r="R16" s="20">
        <f t="shared" si="1"/>
        <v>0</v>
      </c>
    </row>
    <row r="17" spans="1:18">
      <c r="A17" s="6">
        <v>10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0" t="str">
        <f t="shared" si="0"/>
        <v xml:space="preserve"> </v>
      </c>
      <c r="R17" s="20">
        <f t="shared" si="1"/>
        <v>0</v>
      </c>
    </row>
    <row r="18" spans="1:18">
      <c r="A18" s="6">
        <v>11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0" t="str">
        <f t="shared" si="0"/>
        <v xml:space="preserve"> </v>
      </c>
      <c r="R18" s="20">
        <f t="shared" si="1"/>
        <v>0</v>
      </c>
    </row>
    <row r="19" spans="1:18">
      <c r="A19" s="6">
        <v>12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0" t="str">
        <f t="shared" si="0"/>
        <v xml:space="preserve"> </v>
      </c>
      <c r="R19" s="20">
        <f t="shared" si="1"/>
        <v>0</v>
      </c>
    </row>
    <row r="20" spans="1:18">
      <c r="A20" s="6">
        <v>13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0" t="str">
        <f t="shared" si="0"/>
        <v xml:space="preserve"> </v>
      </c>
      <c r="R20" s="20">
        <f t="shared" si="1"/>
        <v>0</v>
      </c>
    </row>
    <row r="21" spans="1:18">
      <c r="A21" s="6">
        <v>14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0" t="str">
        <f t="shared" si="0"/>
        <v xml:space="preserve"> </v>
      </c>
      <c r="R21" s="20">
        <f t="shared" si="1"/>
        <v>0</v>
      </c>
    </row>
    <row r="22" spans="1:18">
      <c r="A22" s="6">
        <v>15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0" t="str">
        <f t="shared" si="0"/>
        <v xml:space="preserve"> </v>
      </c>
      <c r="R22" s="20">
        <f t="shared" si="1"/>
        <v>0</v>
      </c>
    </row>
    <row r="23" spans="1:18">
      <c r="A23" s="6">
        <v>16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 t="str">
        <f t="shared" si="0"/>
        <v xml:space="preserve"> </v>
      </c>
      <c r="R23" s="20">
        <f t="shared" si="1"/>
        <v>0</v>
      </c>
    </row>
    <row r="24" spans="1:18">
      <c r="A24" s="6">
        <v>17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 t="str">
        <f t="shared" si="0"/>
        <v xml:space="preserve"> </v>
      </c>
      <c r="R24" s="20">
        <f t="shared" si="1"/>
        <v>0</v>
      </c>
    </row>
    <row r="25" spans="1:18">
      <c r="A25" s="6">
        <v>18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 t="str">
        <f t="shared" si="0"/>
        <v xml:space="preserve"> </v>
      </c>
      <c r="R25" s="20">
        <f t="shared" si="1"/>
        <v>0</v>
      </c>
    </row>
    <row r="26" spans="1:18">
      <c r="A26" s="6">
        <v>19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 t="str">
        <f t="shared" si="0"/>
        <v xml:space="preserve"> </v>
      </c>
      <c r="R26" s="20">
        <f t="shared" si="1"/>
        <v>0</v>
      </c>
    </row>
    <row r="27" spans="1:18">
      <c r="A27" s="6">
        <v>20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 t="str">
        <f t="shared" si="0"/>
        <v xml:space="preserve"> </v>
      </c>
      <c r="R27" s="20">
        <f t="shared" si="1"/>
        <v>0</v>
      </c>
    </row>
    <row r="28" spans="1:18">
      <c r="A28" s="6">
        <v>21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 t="str">
        <f t="shared" si="0"/>
        <v xml:space="preserve"> </v>
      </c>
      <c r="R28" s="20">
        <f t="shared" si="1"/>
        <v>0</v>
      </c>
    </row>
    <row r="29" spans="1:18">
      <c r="A29" s="6">
        <v>22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 t="str">
        <f t="shared" si="0"/>
        <v xml:space="preserve"> </v>
      </c>
      <c r="R29" s="20">
        <f t="shared" si="1"/>
        <v>0</v>
      </c>
    </row>
    <row r="30" spans="1:18">
      <c r="A30" s="6">
        <v>23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 t="str">
        <f t="shared" si="0"/>
        <v xml:space="preserve"> </v>
      </c>
      <c r="R30" s="20">
        <f t="shared" si="1"/>
        <v>0</v>
      </c>
    </row>
    <row r="31" spans="1:18">
      <c r="A31" s="6">
        <v>24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 t="str">
        <f t="shared" si="0"/>
        <v xml:space="preserve"> </v>
      </c>
      <c r="R31" s="20">
        <f t="shared" si="1"/>
        <v>0</v>
      </c>
    </row>
    <row r="32" spans="1:18">
      <c r="A32" s="6">
        <v>25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 t="str">
        <f t="shared" si="0"/>
        <v xml:space="preserve"> </v>
      </c>
      <c r="R32" s="20">
        <f t="shared" si="1"/>
        <v>0</v>
      </c>
    </row>
    <row r="33" spans="1:18">
      <c r="A33" s="6">
        <v>26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 t="str">
        <f t="shared" si="0"/>
        <v xml:space="preserve"> </v>
      </c>
      <c r="R33" s="20">
        <f t="shared" si="1"/>
        <v>0</v>
      </c>
    </row>
    <row r="34" spans="1:18">
      <c r="A34" s="6">
        <v>27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tr">
        <f t="shared" si="0"/>
        <v xml:space="preserve"> </v>
      </c>
      <c r="R34" s="20">
        <f t="shared" si="1"/>
        <v>0</v>
      </c>
    </row>
    <row r="35" spans="1:18">
      <c r="A35" s="6">
        <v>28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tr">
        <f t="shared" si="0"/>
        <v xml:space="preserve"> </v>
      </c>
      <c r="R35" s="20">
        <f t="shared" si="1"/>
        <v>0</v>
      </c>
    </row>
    <row r="36" spans="1:18">
      <c r="A36" s="6">
        <v>29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tr">
        <f t="shared" si="0"/>
        <v xml:space="preserve"> </v>
      </c>
      <c r="R36" s="20">
        <f t="shared" si="1"/>
        <v>0</v>
      </c>
    </row>
    <row r="37" spans="1:18">
      <c r="A37" s="6">
        <v>30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 t="str">
        <f t="shared" si="0"/>
        <v xml:space="preserve"> </v>
      </c>
      <c r="R37" s="20">
        <f t="shared" si="1"/>
        <v>0</v>
      </c>
    </row>
    <row r="38" spans="1:18">
      <c r="A38" s="6">
        <v>31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 t="str">
        <f t="shared" si="0"/>
        <v xml:space="preserve"> </v>
      </c>
      <c r="R38" s="20">
        <f t="shared" si="1"/>
        <v>0</v>
      </c>
    </row>
    <row r="39" spans="1:18">
      <c r="A39" s="6">
        <v>32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 t="str">
        <f t="shared" si="0"/>
        <v xml:space="preserve"> </v>
      </c>
      <c r="R39" s="20">
        <f t="shared" si="1"/>
        <v>0</v>
      </c>
    </row>
    <row r="40" spans="1:18">
      <c r="A40" s="6">
        <v>33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 t="str">
        <f t="shared" ref="Q40:Q67" si="2">IF(COUNTIF(B:B,B40)&gt;1,"重複"," ")</f>
        <v xml:space="preserve"> </v>
      </c>
      <c r="R40" s="20">
        <f t="shared" si="1"/>
        <v>0</v>
      </c>
    </row>
    <row r="41" spans="1:18">
      <c r="A41" s="6">
        <v>34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tr">
        <f t="shared" si="2"/>
        <v xml:space="preserve"> </v>
      </c>
      <c r="R41" s="20">
        <f t="shared" si="1"/>
        <v>0</v>
      </c>
    </row>
    <row r="42" spans="1:18">
      <c r="A42" s="6">
        <v>35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 t="str">
        <f t="shared" si="2"/>
        <v xml:space="preserve"> </v>
      </c>
      <c r="R42" s="20">
        <f t="shared" si="1"/>
        <v>0</v>
      </c>
    </row>
    <row r="43" spans="1:18">
      <c r="A43" s="6">
        <v>36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 t="str">
        <f t="shared" si="2"/>
        <v xml:space="preserve"> </v>
      </c>
      <c r="R43" s="20">
        <f t="shared" si="1"/>
        <v>0</v>
      </c>
    </row>
    <row r="44" spans="1:18">
      <c r="A44" s="6">
        <v>37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 t="str">
        <f t="shared" si="2"/>
        <v xml:space="preserve"> </v>
      </c>
      <c r="R44" s="20">
        <f t="shared" si="1"/>
        <v>0</v>
      </c>
    </row>
    <row r="45" spans="1:18">
      <c r="A45" s="6">
        <v>38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 t="str">
        <f t="shared" si="2"/>
        <v xml:space="preserve"> </v>
      </c>
      <c r="R45" s="20">
        <f t="shared" si="1"/>
        <v>0</v>
      </c>
    </row>
    <row r="46" spans="1:18">
      <c r="A46" s="6">
        <v>39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 t="str">
        <f t="shared" si="2"/>
        <v xml:space="preserve"> </v>
      </c>
      <c r="R46" s="20">
        <f t="shared" si="1"/>
        <v>0</v>
      </c>
    </row>
    <row r="47" spans="1:18">
      <c r="A47" s="6">
        <v>40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 t="str">
        <f t="shared" si="2"/>
        <v xml:space="preserve"> </v>
      </c>
      <c r="R47" s="20">
        <f t="shared" si="1"/>
        <v>0</v>
      </c>
    </row>
    <row r="48" spans="1:18">
      <c r="A48" s="6">
        <v>41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 t="str">
        <f t="shared" si="2"/>
        <v xml:space="preserve"> </v>
      </c>
      <c r="R48" s="20">
        <f t="shared" si="1"/>
        <v>0</v>
      </c>
    </row>
    <row r="49" spans="1:18">
      <c r="A49" s="6">
        <v>42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 t="str">
        <f t="shared" si="2"/>
        <v xml:space="preserve"> </v>
      </c>
      <c r="R49" s="20">
        <f t="shared" si="1"/>
        <v>0</v>
      </c>
    </row>
    <row r="50" spans="1:18">
      <c r="A50" s="6">
        <v>43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0" t="str">
        <f t="shared" si="2"/>
        <v xml:space="preserve"> </v>
      </c>
      <c r="R50" s="20">
        <f t="shared" si="1"/>
        <v>0</v>
      </c>
    </row>
    <row r="51" spans="1:18">
      <c r="A51" s="6">
        <v>44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0" t="str">
        <f t="shared" si="2"/>
        <v xml:space="preserve"> </v>
      </c>
      <c r="R51" s="20">
        <f t="shared" si="1"/>
        <v>0</v>
      </c>
    </row>
    <row r="52" spans="1:18">
      <c r="A52" s="6">
        <v>45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0" t="str">
        <f t="shared" si="2"/>
        <v xml:space="preserve"> </v>
      </c>
      <c r="R52" s="20">
        <f t="shared" si="1"/>
        <v>0</v>
      </c>
    </row>
    <row r="53" spans="1:18">
      <c r="A53" s="6">
        <v>46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0" t="str">
        <f t="shared" si="2"/>
        <v xml:space="preserve"> </v>
      </c>
      <c r="R53" s="20">
        <f t="shared" si="1"/>
        <v>0</v>
      </c>
    </row>
    <row r="54" spans="1:18">
      <c r="A54" s="6">
        <v>47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0" t="str">
        <f t="shared" si="2"/>
        <v xml:space="preserve"> </v>
      </c>
      <c r="R54" s="20">
        <f t="shared" si="1"/>
        <v>0</v>
      </c>
    </row>
    <row r="55" spans="1:18">
      <c r="A55" s="6">
        <v>48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0" t="str">
        <f t="shared" si="2"/>
        <v xml:space="preserve"> </v>
      </c>
      <c r="R55" s="20">
        <f t="shared" si="1"/>
        <v>0</v>
      </c>
    </row>
    <row r="56" spans="1:18">
      <c r="A56" s="6">
        <v>49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20" t="str">
        <f t="shared" si="2"/>
        <v xml:space="preserve"> </v>
      </c>
      <c r="R56" s="20">
        <f t="shared" si="1"/>
        <v>0</v>
      </c>
    </row>
    <row r="57" spans="1:18">
      <c r="A57" s="6">
        <v>50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 t="str">
        <f t="shared" si="2"/>
        <v xml:space="preserve"> </v>
      </c>
      <c r="R57" s="20">
        <f t="shared" si="1"/>
        <v>0</v>
      </c>
    </row>
    <row r="58" spans="1:18">
      <c r="A58" s="6">
        <v>51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20" t="str">
        <f t="shared" si="2"/>
        <v xml:space="preserve"> </v>
      </c>
      <c r="R58" s="20">
        <f t="shared" si="1"/>
        <v>0</v>
      </c>
    </row>
    <row r="59" spans="1:18">
      <c r="A59" s="6">
        <v>52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20" t="str">
        <f t="shared" si="2"/>
        <v xml:space="preserve"> </v>
      </c>
      <c r="R59" s="20">
        <f t="shared" si="1"/>
        <v>0</v>
      </c>
    </row>
    <row r="60" spans="1:18">
      <c r="A60" s="6">
        <v>53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0" t="str">
        <f t="shared" si="2"/>
        <v xml:space="preserve"> </v>
      </c>
      <c r="R60" s="20">
        <f t="shared" si="1"/>
        <v>0</v>
      </c>
    </row>
    <row r="61" spans="1:18">
      <c r="A61" s="6">
        <v>54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0" t="str">
        <f t="shared" si="2"/>
        <v xml:space="preserve"> </v>
      </c>
      <c r="R61" s="20">
        <f t="shared" si="1"/>
        <v>0</v>
      </c>
    </row>
    <row r="62" spans="1:18">
      <c r="A62" s="6">
        <v>55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0" t="str">
        <f t="shared" si="2"/>
        <v xml:space="preserve"> </v>
      </c>
      <c r="R62" s="20">
        <f t="shared" si="1"/>
        <v>0</v>
      </c>
    </row>
    <row r="63" spans="1:18">
      <c r="A63" s="6">
        <v>56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0" t="str">
        <f t="shared" si="2"/>
        <v xml:space="preserve"> </v>
      </c>
      <c r="R63" s="20">
        <f t="shared" si="1"/>
        <v>0</v>
      </c>
    </row>
    <row r="64" spans="1:18">
      <c r="A64" s="6">
        <v>57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0" t="str">
        <f t="shared" si="2"/>
        <v xml:space="preserve"> </v>
      </c>
      <c r="R64" s="20">
        <f t="shared" si="1"/>
        <v>0</v>
      </c>
    </row>
    <row r="65" spans="1:18">
      <c r="A65" s="6">
        <v>58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0" t="str">
        <f t="shared" si="2"/>
        <v xml:space="preserve"> </v>
      </c>
      <c r="R65" s="20">
        <f t="shared" si="1"/>
        <v>0</v>
      </c>
    </row>
    <row r="66" spans="1:18">
      <c r="A66" s="6">
        <v>59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0" t="str">
        <f t="shared" si="2"/>
        <v xml:space="preserve"> </v>
      </c>
      <c r="R66" s="20">
        <f t="shared" si="1"/>
        <v>0</v>
      </c>
    </row>
    <row r="67" spans="1:18">
      <c r="A67" s="6">
        <v>60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0" t="str">
        <f t="shared" si="2"/>
        <v xml:space="preserve"> </v>
      </c>
      <c r="R67" s="20">
        <f t="shared" si="1"/>
        <v>0</v>
      </c>
    </row>
  </sheetData>
  <mergeCells count="1">
    <mergeCell ref="D2:D4"/>
  </mergeCells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3"/>
  <sheetViews>
    <sheetView workbookViewId="0">
      <selection activeCell="G8" sqref="G8"/>
    </sheetView>
  </sheetViews>
  <sheetFormatPr defaultRowHeight="18.75"/>
  <cols>
    <col min="1" max="1" width="5.25" customWidth="1"/>
    <col min="2" max="2" width="10" customWidth="1"/>
    <col min="3" max="4" width="18.75" customWidth="1"/>
    <col min="5" max="5" width="12.75" customWidth="1"/>
    <col min="6" max="6" width="12.75" style="2" customWidth="1"/>
    <col min="7" max="8" width="3.75" style="2" customWidth="1"/>
    <col min="9" max="14" width="3.75" style="1" customWidth="1"/>
    <col min="15" max="32" width="3.75" customWidth="1"/>
    <col min="33" max="34" width="5.375" customWidth="1"/>
  </cols>
  <sheetData>
    <row r="1" spans="1:34">
      <c r="A1" t="s">
        <v>127</v>
      </c>
      <c r="B1" s="3"/>
      <c r="C1" s="2"/>
      <c r="E1" s="159" t="s">
        <v>24</v>
      </c>
      <c r="F1" s="6"/>
      <c r="G1"/>
      <c r="H1"/>
      <c r="K1" s="5" t="s">
        <v>56</v>
      </c>
      <c r="L1"/>
      <c r="M1"/>
      <c r="N1"/>
      <c r="O1" s="22"/>
      <c r="P1" s="5" t="s">
        <v>55</v>
      </c>
    </row>
    <row r="2" spans="1:34">
      <c r="B2" s="12" t="s">
        <v>16</v>
      </c>
      <c r="C2" s="8"/>
      <c r="E2" s="160"/>
      <c r="F2" s="6"/>
      <c r="G2"/>
      <c r="H2"/>
      <c r="K2" s="5" t="s">
        <v>125</v>
      </c>
      <c r="L2"/>
      <c r="M2"/>
      <c r="N2"/>
      <c r="P2" s="5"/>
    </row>
    <row r="3" spans="1:34">
      <c r="B3" s="12" t="s">
        <v>20</v>
      </c>
      <c r="C3" s="8"/>
      <c r="E3" s="161"/>
      <c r="F3" s="6"/>
      <c r="G3"/>
      <c r="H3"/>
      <c r="K3" s="5" t="s">
        <v>193</v>
      </c>
      <c r="L3"/>
      <c r="M3"/>
      <c r="N3"/>
    </row>
    <row r="4" spans="1:34">
      <c r="B4" s="12" t="s">
        <v>17</v>
      </c>
      <c r="C4" s="8"/>
      <c r="E4" s="149"/>
      <c r="F4" s="150"/>
      <c r="G4"/>
      <c r="H4"/>
      <c r="K4" s="5" t="s">
        <v>199</v>
      </c>
      <c r="L4" s="5"/>
    </row>
    <row r="5" spans="1:34">
      <c r="B5" s="12" t="s">
        <v>128</v>
      </c>
      <c r="C5" s="21">
        <f>SUM(G6:H6)*6000</f>
        <v>0</v>
      </c>
      <c r="D5" s="10" t="s">
        <v>118</v>
      </c>
      <c r="E5" s="199" t="s">
        <v>53</v>
      </c>
      <c r="F5" s="163"/>
      <c r="G5" s="148">
        <v>1</v>
      </c>
      <c r="H5" s="148">
        <v>1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>
        <v>4</v>
      </c>
      <c r="Q5" s="23">
        <v>4</v>
      </c>
      <c r="R5" s="23">
        <v>4</v>
      </c>
      <c r="S5" s="23">
        <v>4</v>
      </c>
      <c r="T5" s="23">
        <v>4</v>
      </c>
      <c r="U5" s="23">
        <v>4</v>
      </c>
      <c r="V5" s="23">
        <v>4</v>
      </c>
      <c r="W5" s="23">
        <v>4</v>
      </c>
      <c r="X5" s="23">
        <v>4</v>
      </c>
      <c r="Y5" s="23">
        <v>4</v>
      </c>
      <c r="Z5" s="23">
        <v>4</v>
      </c>
      <c r="AA5" s="23">
        <v>4</v>
      </c>
      <c r="AB5" s="23">
        <v>4</v>
      </c>
      <c r="AC5" s="23">
        <v>4</v>
      </c>
      <c r="AD5" s="23">
        <v>4</v>
      </c>
      <c r="AE5" s="23">
        <v>4</v>
      </c>
      <c r="AF5" s="23">
        <v>4</v>
      </c>
      <c r="AG5" s="10" t="s">
        <v>134</v>
      </c>
      <c r="AH5" s="10" t="s">
        <v>135</v>
      </c>
    </row>
    <row r="6" spans="1:34">
      <c r="B6" s="12" t="s">
        <v>129</v>
      </c>
      <c r="C6" s="21">
        <f>AG6*3000</f>
        <v>0</v>
      </c>
      <c r="D6" s="151">
        <f>SUM(C5:C6)</f>
        <v>0</v>
      </c>
      <c r="E6" s="20">
        <f>C3</f>
        <v>0</v>
      </c>
      <c r="F6" s="19">
        <f>C2</f>
        <v>0</v>
      </c>
      <c r="G6" s="20" t="str">
        <f>IF(AND(SUM(G8:G103)&gt;=3,SUM(G8:G103)&lt;=4),1,"×")</f>
        <v>×</v>
      </c>
      <c r="H6" s="20" t="str">
        <f>IF(AND(SUM(H8:H103)&gt;=3,SUM(H8:H103)&lt;=4),1,"×")</f>
        <v>×</v>
      </c>
      <c r="I6" s="24">
        <f>IF(SUM(I8:I103)&gt;I5,"×",SUM(I8:I103))</f>
        <v>0</v>
      </c>
      <c r="J6" s="24">
        <f t="shared" ref="J6:AF6" si="0">IF(SUM(J8:J103)&gt;J5,"×",SUM(J8:J103))</f>
        <v>0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0">
        <f>SUM(I6:AF6)</f>
        <v>0</v>
      </c>
      <c r="AH6" s="20">
        <f>COUNT(B8:B103)</f>
        <v>0</v>
      </c>
    </row>
    <row r="7" spans="1:34" ht="105.6" customHeight="1">
      <c r="A7" s="6"/>
      <c r="B7" s="10" t="s">
        <v>15</v>
      </c>
      <c r="C7" s="10" t="s">
        <v>1</v>
      </c>
      <c r="D7" s="10" t="s">
        <v>2</v>
      </c>
      <c r="E7" s="10" t="s">
        <v>27</v>
      </c>
      <c r="F7" s="18" t="s">
        <v>34</v>
      </c>
      <c r="G7" s="144" t="s">
        <v>106</v>
      </c>
      <c r="H7" s="144" t="s">
        <v>107</v>
      </c>
      <c r="I7" s="11" t="s">
        <v>28</v>
      </c>
      <c r="J7" s="11" t="s">
        <v>29</v>
      </c>
      <c r="K7" s="11" t="s">
        <v>30</v>
      </c>
      <c r="L7" s="11" t="s">
        <v>31</v>
      </c>
      <c r="M7" s="11" t="s">
        <v>32</v>
      </c>
      <c r="N7" s="11" t="s">
        <v>33</v>
      </c>
      <c r="O7" s="11" t="s">
        <v>35</v>
      </c>
      <c r="P7" s="11" t="s">
        <v>36</v>
      </c>
      <c r="Q7" s="11" t="s">
        <v>37</v>
      </c>
      <c r="R7" s="11" t="s">
        <v>38</v>
      </c>
      <c r="S7" s="11" t="s">
        <v>39</v>
      </c>
      <c r="T7" s="11" t="s">
        <v>40</v>
      </c>
      <c r="U7" s="11" t="s">
        <v>41</v>
      </c>
      <c r="V7" s="11" t="s">
        <v>42</v>
      </c>
      <c r="W7" s="11" t="s">
        <v>43</v>
      </c>
      <c r="X7" s="11" t="s">
        <v>44</v>
      </c>
      <c r="Y7" s="11" t="s">
        <v>45</v>
      </c>
      <c r="Z7" s="11" t="s">
        <v>46</v>
      </c>
      <c r="AA7" s="11" t="s">
        <v>47</v>
      </c>
      <c r="AB7" s="11" t="s">
        <v>48</v>
      </c>
      <c r="AC7" s="11" t="s">
        <v>49</v>
      </c>
      <c r="AD7" s="11" t="s">
        <v>50</v>
      </c>
      <c r="AE7" s="11" t="s">
        <v>51</v>
      </c>
      <c r="AF7" s="11" t="s">
        <v>52</v>
      </c>
      <c r="AG7" s="11" t="s">
        <v>22</v>
      </c>
    </row>
    <row r="8" spans="1:34" ht="18" customHeight="1">
      <c r="A8" s="6">
        <v>1</v>
      </c>
      <c r="B8" s="12"/>
      <c r="C8" s="6"/>
      <c r="D8" s="6"/>
      <c r="E8" s="6"/>
      <c r="F8" s="13"/>
      <c r="G8" s="13"/>
      <c r="H8" s="13"/>
      <c r="I8" s="17"/>
      <c r="J8" s="17"/>
      <c r="K8" s="17"/>
      <c r="L8" s="17"/>
      <c r="M8" s="17"/>
      <c r="N8" s="1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0" t="str">
        <f>IF(COUNTIF(B:B,B8)&gt;1,"重複"," ")</f>
        <v xml:space="preserve"> </v>
      </c>
    </row>
    <row r="9" spans="1:34">
      <c r="A9" s="6">
        <v>2</v>
      </c>
      <c r="B9" s="12"/>
      <c r="C9" s="6"/>
      <c r="D9" s="6"/>
      <c r="E9" s="6"/>
      <c r="F9" s="13"/>
      <c r="G9" s="13"/>
      <c r="H9" s="13"/>
      <c r="I9" s="17"/>
      <c r="J9" s="17"/>
      <c r="K9" s="17"/>
      <c r="L9" s="17"/>
      <c r="M9" s="17"/>
      <c r="N9" s="1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0"/>
    </row>
    <row r="10" spans="1:34">
      <c r="A10" s="6">
        <v>3</v>
      </c>
      <c r="B10" s="12"/>
      <c r="C10" s="6"/>
      <c r="D10" s="6"/>
      <c r="E10" s="6"/>
      <c r="F10" s="13"/>
      <c r="G10" s="13"/>
      <c r="H10" s="13"/>
      <c r="I10" s="17"/>
      <c r="J10" s="17"/>
      <c r="K10" s="17"/>
      <c r="L10" s="17"/>
      <c r="M10" s="17"/>
      <c r="N10" s="1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0"/>
    </row>
    <row r="11" spans="1:34">
      <c r="A11" s="6">
        <v>4</v>
      </c>
      <c r="B11" s="12"/>
      <c r="C11" s="6"/>
      <c r="D11" s="6"/>
      <c r="E11" s="6"/>
      <c r="F11" s="13"/>
      <c r="G11" s="13"/>
      <c r="H11" s="13"/>
      <c r="I11" s="17"/>
      <c r="J11" s="17"/>
      <c r="K11" s="17"/>
      <c r="L11" s="17"/>
      <c r="M11" s="17"/>
      <c r="N11" s="1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0"/>
    </row>
    <row r="12" spans="1:34">
      <c r="A12" s="6">
        <v>5</v>
      </c>
      <c r="B12" s="12"/>
      <c r="C12" s="6"/>
      <c r="D12" s="6"/>
      <c r="E12" s="6"/>
      <c r="F12" s="13"/>
      <c r="G12" s="13"/>
      <c r="H12" s="13"/>
      <c r="I12" s="17"/>
      <c r="J12" s="17"/>
      <c r="K12" s="17"/>
      <c r="L12" s="17"/>
      <c r="M12" s="17"/>
      <c r="N12" s="1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20"/>
    </row>
    <row r="13" spans="1:34">
      <c r="A13" s="6">
        <v>6</v>
      </c>
      <c r="B13" s="12"/>
      <c r="C13" s="6"/>
      <c r="D13" s="6"/>
      <c r="E13" s="6"/>
      <c r="F13" s="13"/>
      <c r="G13" s="13"/>
      <c r="H13" s="13"/>
      <c r="I13" s="17"/>
      <c r="J13" s="17"/>
      <c r="K13" s="17"/>
      <c r="L13" s="17"/>
      <c r="M13" s="17"/>
      <c r="N13" s="1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20"/>
    </row>
    <row r="14" spans="1:34">
      <c r="A14" s="6">
        <v>7</v>
      </c>
      <c r="B14" s="12"/>
      <c r="C14" s="6"/>
      <c r="D14" s="6"/>
      <c r="E14" s="6"/>
      <c r="F14" s="13"/>
      <c r="G14" s="13"/>
      <c r="H14" s="13"/>
      <c r="I14" s="17"/>
      <c r="J14" s="17"/>
      <c r="K14" s="17"/>
      <c r="L14" s="17"/>
      <c r="M14" s="17"/>
      <c r="N14" s="1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20"/>
    </row>
    <row r="15" spans="1:34">
      <c r="A15" s="6">
        <v>8</v>
      </c>
      <c r="B15" s="12"/>
      <c r="C15" s="6"/>
      <c r="D15" s="6"/>
      <c r="E15" s="6"/>
      <c r="F15" s="13"/>
      <c r="G15" s="13"/>
      <c r="H15" s="13"/>
      <c r="I15" s="17"/>
      <c r="J15" s="17"/>
      <c r="K15" s="17"/>
      <c r="L15" s="17"/>
      <c r="M15" s="17"/>
      <c r="N15" s="1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20"/>
    </row>
    <row r="16" spans="1:34">
      <c r="A16" s="6">
        <v>9</v>
      </c>
      <c r="B16" s="12"/>
      <c r="C16" s="6"/>
      <c r="D16" s="6"/>
      <c r="E16" s="6"/>
      <c r="F16" s="13"/>
      <c r="G16" s="13"/>
      <c r="H16" s="13"/>
      <c r="I16" s="17"/>
      <c r="J16" s="17"/>
      <c r="K16" s="17"/>
      <c r="L16" s="17"/>
      <c r="M16" s="17"/>
      <c r="N16" s="1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20"/>
    </row>
    <row r="17" spans="1:33">
      <c r="A17" s="6">
        <v>10</v>
      </c>
      <c r="B17" s="12"/>
      <c r="C17" s="6"/>
      <c r="D17" s="6"/>
      <c r="E17" s="6"/>
      <c r="F17" s="13"/>
      <c r="G17" s="13"/>
      <c r="H17" s="13"/>
      <c r="I17" s="17"/>
      <c r="J17" s="17"/>
      <c r="K17" s="17"/>
      <c r="L17" s="17"/>
      <c r="M17" s="17"/>
      <c r="N17" s="1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20"/>
    </row>
    <row r="18" spans="1:33">
      <c r="A18" s="6">
        <v>11</v>
      </c>
      <c r="B18" s="12"/>
      <c r="C18" s="6"/>
      <c r="D18" s="6"/>
      <c r="E18" s="6"/>
      <c r="F18" s="13"/>
      <c r="G18" s="13"/>
      <c r="H18" s="13"/>
      <c r="I18" s="17"/>
      <c r="J18" s="17"/>
      <c r="K18" s="17"/>
      <c r="L18" s="17"/>
      <c r="M18" s="17"/>
      <c r="N18" s="1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20"/>
    </row>
    <row r="19" spans="1:33">
      <c r="A19" s="6">
        <v>12</v>
      </c>
      <c r="B19" s="12"/>
      <c r="C19" s="6"/>
      <c r="D19" s="6"/>
      <c r="E19" s="6"/>
      <c r="F19" s="13"/>
      <c r="G19" s="13"/>
      <c r="H19" s="13"/>
      <c r="I19" s="17"/>
      <c r="J19" s="17"/>
      <c r="K19" s="17"/>
      <c r="L19" s="17"/>
      <c r="M19" s="17"/>
      <c r="N19" s="1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20"/>
    </row>
    <row r="20" spans="1:33">
      <c r="A20" s="6">
        <v>13</v>
      </c>
      <c r="B20" s="12"/>
      <c r="C20" s="6"/>
      <c r="D20" s="6"/>
      <c r="E20" s="6"/>
      <c r="F20" s="13"/>
      <c r="G20" s="13"/>
      <c r="H20" s="13"/>
      <c r="I20" s="17"/>
      <c r="J20" s="17"/>
      <c r="K20" s="17"/>
      <c r="L20" s="17"/>
      <c r="M20" s="17"/>
      <c r="N20" s="1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20"/>
    </row>
    <row r="21" spans="1:33">
      <c r="A21" s="6">
        <v>14</v>
      </c>
      <c r="B21" s="12"/>
      <c r="C21" s="6"/>
      <c r="D21" s="6"/>
      <c r="E21" s="6"/>
      <c r="F21" s="13"/>
      <c r="G21" s="13"/>
      <c r="H21" s="13"/>
      <c r="I21" s="17"/>
      <c r="J21" s="17"/>
      <c r="K21" s="17"/>
      <c r="L21" s="17"/>
      <c r="M21" s="17"/>
      <c r="N21" s="1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20"/>
    </row>
    <row r="22" spans="1:33">
      <c r="A22" s="6">
        <v>15</v>
      </c>
      <c r="B22" s="12"/>
      <c r="C22" s="6"/>
      <c r="D22" s="6"/>
      <c r="E22" s="6"/>
      <c r="F22" s="13"/>
      <c r="G22" s="13"/>
      <c r="H22" s="13"/>
      <c r="I22" s="17"/>
      <c r="J22" s="17"/>
      <c r="K22" s="17"/>
      <c r="L22" s="17"/>
      <c r="M22" s="17"/>
      <c r="N22" s="1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20"/>
    </row>
    <row r="23" spans="1:33">
      <c r="A23" s="6">
        <v>16</v>
      </c>
      <c r="B23" s="12"/>
      <c r="C23" s="6"/>
      <c r="D23" s="6"/>
      <c r="E23" s="6"/>
      <c r="F23" s="13"/>
      <c r="G23" s="13"/>
      <c r="H23" s="13"/>
      <c r="I23" s="17"/>
      <c r="J23" s="17"/>
      <c r="K23" s="17"/>
      <c r="L23" s="17"/>
      <c r="M23" s="17"/>
      <c r="N23" s="1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20"/>
    </row>
    <row r="24" spans="1:33">
      <c r="A24" s="6">
        <v>17</v>
      </c>
      <c r="B24" s="12"/>
      <c r="C24" s="6"/>
      <c r="D24" s="6"/>
      <c r="E24" s="6"/>
      <c r="F24" s="13"/>
      <c r="G24" s="13"/>
      <c r="H24" s="13"/>
      <c r="I24" s="17"/>
      <c r="J24" s="17"/>
      <c r="K24" s="17"/>
      <c r="L24" s="17"/>
      <c r="M24" s="17"/>
      <c r="N24" s="1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20"/>
    </row>
    <row r="25" spans="1:33">
      <c r="A25" s="6">
        <v>18</v>
      </c>
      <c r="B25" s="12"/>
      <c r="C25" s="6"/>
      <c r="D25" s="6"/>
      <c r="E25" s="6"/>
      <c r="F25" s="13"/>
      <c r="G25" s="13"/>
      <c r="H25" s="13"/>
      <c r="I25" s="17"/>
      <c r="J25" s="17"/>
      <c r="K25" s="17"/>
      <c r="L25" s="17"/>
      <c r="M25" s="17"/>
      <c r="N25" s="1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20"/>
    </row>
    <row r="26" spans="1:33">
      <c r="A26" s="6">
        <v>19</v>
      </c>
      <c r="B26" s="12"/>
      <c r="C26" s="6"/>
      <c r="D26" s="6"/>
      <c r="E26" s="6"/>
      <c r="F26" s="13"/>
      <c r="G26" s="13"/>
      <c r="H26" s="13"/>
      <c r="I26" s="17"/>
      <c r="J26" s="17"/>
      <c r="K26" s="17"/>
      <c r="L26" s="17"/>
      <c r="M26" s="17"/>
      <c r="N26" s="1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20"/>
    </row>
    <row r="27" spans="1:33">
      <c r="A27" s="6">
        <v>20</v>
      </c>
      <c r="B27" s="12"/>
      <c r="C27" s="6"/>
      <c r="D27" s="6"/>
      <c r="E27" s="6"/>
      <c r="F27" s="13"/>
      <c r="G27" s="13"/>
      <c r="H27" s="13"/>
      <c r="I27" s="17"/>
      <c r="J27" s="17"/>
      <c r="K27" s="17"/>
      <c r="L27" s="17"/>
      <c r="M27" s="17"/>
      <c r="N27" s="1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20"/>
    </row>
    <row r="28" spans="1:33">
      <c r="A28" s="6">
        <v>21</v>
      </c>
      <c r="B28" s="12"/>
      <c r="C28" s="6"/>
      <c r="D28" s="6"/>
      <c r="E28" s="6"/>
      <c r="F28" s="13"/>
      <c r="G28" s="13"/>
      <c r="H28" s="13"/>
      <c r="I28" s="17"/>
      <c r="J28" s="17"/>
      <c r="K28" s="17"/>
      <c r="L28" s="17"/>
      <c r="M28" s="17"/>
      <c r="N28" s="1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20"/>
    </row>
    <row r="29" spans="1:33">
      <c r="A29" s="6">
        <v>22</v>
      </c>
      <c r="B29" s="12"/>
      <c r="C29" s="6"/>
      <c r="D29" s="6"/>
      <c r="E29" s="6"/>
      <c r="F29" s="13"/>
      <c r="G29" s="13"/>
      <c r="H29" s="13"/>
      <c r="I29" s="17"/>
      <c r="J29" s="17"/>
      <c r="K29" s="17"/>
      <c r="L29" s="17"/>
      <c r="M29" s="17"/>
      <c r="N29" s="1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20"/>
    </row>
    <row r="30" spans="1:33">
      <c r="A30" s="6">
        <v>23</v>
      </c>
      <c r="B30" s="12"/>
      <c r="C30" s="6"/>
      <c r="D30" s="6"/>
      <c r="E30" s="6"/>
      <c r="F30" s="13"/>
      <c r="G30" s="13"/>
      <c r="H30" s="13"/>
      <c r="I30" s="17"/>
      <c r="J30" s="17"/>
      <c r="K30" s="17"/>
      <c r="L30" s="17"/>
      <c r="M30" s="17"/>
      <c r="N30" s="1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20"/>
    </row>
    <row r="31" spans="1:33">
      <c r="A31" s="6">
        <v>24</v>
      </c>
      <c r="B31" s="12"/>
      <c r="C31" s="6"/>
      <c r="D31" s="6"/>
      <c r="E31" s="6"/>
      <c r="F31" s="13"/>
      <c r="G31" s="13"/>
      <c r="H31" s="13"/>
      <c r="I31" s="17"/>
      <c r="J31" s="17"/>
      <c r="K31" s="17"/>
      <c r="L31" s="17"/>
      <c r="M31" s="17"/>
      <c r="N31" s="1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20"/>
    </row>
    <row r="32" spans="1:33">
      <c r="A32" s="6">
        <v>25</v>
      </c>
      <c r="B32" s="12"/>
      <c r="C32" s="6"/>
      <c r="D32" s="6"/>
      <c r="E32" s="6"/>
      <c r="F32" s="13"/>
      <c r="G32" s="13"/>
      <c r="H32" s="13"/>
      <c r="I32" s="17"/>
      <c r="J32" s="17"/>
      <c r="K32" s="17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20"/>
    </row>
    <row r="33" spans="1:33">
      <c r="A33" s="6">
        <v>26</v>
      </c>
      <c r="B33" s="12"/>
      <c r="C33" s="6"/>
      <c r="D33" s="6"/>
      <c r="E33" s="6"/>
      <c r="F33" s="13"/>
      <c r="G33" s="13"/>
      <c r="H33" s="13"/>
      <c r="I33" s="17"/>
      <c r="J33" s="17"/>
      <c r="K33" s="17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20"/>
    </row>
    <row r="34" spans="1:33">
      <c r="A34" s="6">
        <v>27</v>
      </c>
      <c r="B34" s="12"/>
      <c r="C34" s="6"/>
      <c r="D34" s="6"/>
      <c r="E34" s="6"/>
      <c r="F34" s="13"/>
      <c r="G34" s="13"/>
      <c r="H34" s="13"/>
      <c r="I34" s="17"/>
      <c r="J34" s="17"/>
      <c r="K34" s="17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20"/>
    </row>
    <row r="35" spans="1:33">
      <c r="A35" s="6">
        <v>28</v>
      </c>
      <c r="B35" s="12"/>
      <c r="C35" s="6"/>
      <c r="D35" s="6"/>
      <c r="E35" s="6"/>
      <c r="F35" s="13"/>
      <c r="G35" s="13"/>
      <c r="H35" s="13"/>
      <c r="I35" s="17"/>
      <c r="J35" s="17"/>
      <c r="K35" s="17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20"/>
    </row>
    <row r="36" spans="1:33">
      <c r="A36" s="6">
        <v>29</v>
      </c>
      <c r="B36" s="12"/>
      <c r="C36" s="6"/>
      <c r="D36" s="6"/>
      <c r="E36" s="6"/>
      <c r="F36" s="13"/>
      <c r="G36" s="13"/>
      <c r="H36" s="13"/>
      <c r="I36" s="17"/>
      <c r="J36" s="17"/>
      <c r="K36" s="17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20"/>
    </row>
    <row r="37" spans="1:33">
      <c r="A37" s="6">
        <v>30</v>
      </c>
      <c r="B37" s="12"/>
      <c r="C37" s="6"/>
      <c r="D37" s="6"/>
      <c r="E37" s="6"/>
      <c r="F37" s="13"/>
      <c r="G37" s="13"/>
      <c r="H37" s="13"/>
      <c r="I37" s="17"/>
      <c r="J37" s="17"/>
      <c r="K37" s="17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20"/>
    </row>
    <row r="38" spans="1:33">
      <c r="A38" s="6">
        <v>31</v>
      </c>
      <c r="B38" s="12"/>
      <c r="C38" s="6"/>
      <c r="D38" s="6"/>
      <c r="E38" s="6"/>
      <c r="F38" s="13"/>
      <c r="G38" s="13"/>
      <c r="H38" s="13"/>
      <c r="I38" s="17"/>
      <c r="J38" s="17"/>
      <c r="K38" s="17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20"/>
    </row>
    <row r="39" spans="1:33">
      <c r="A39" s="6">
        <v>32</v>
      </c>
      <c r="B39" s="12"/>
      <c r="C39" s="6"/>
      <c r="D39" s="6"/>
      <c r="E39" s="6"/>
      <c r="F39" s="13"/>
      <c r="G39" s="13"/>
      <c r="H39" s="13"/>
      <c r="I39" s="17"/>
      <c r="J39" s="17"/>
      <c r="K39" s="17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20"/>
    </row>
    <row r="40" spans="1:33">
      <c r="A40" s="6">
        <v>33</v>
      </c>
      <c r="B40" s="12"/>
      <c r="C40" s="6"/>
      <c r="D40" s="6"/>
      <c r="E40" s="6"/>
      <c r="F40" s="13"/>
      <c r="G40" s="13"/>
      <c r="H40" s="13"/>
      <c r="I40" s="17"/>
      <c r="J40" s="17"/>
      <c r="K40" s="17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20"/>
    </row>
    <row r="41" spans="1:33">
      <c r="A41" s="6">
        <v>34</v>
      </c>
      <c r="B41" s="12"/>
      <c r="C41" s="6"/>
      <c r="D41" s="6"/>
      <c r="E41" s="6"/>
      <c r="F41" s="13"/>
      <c r="G41" s="13"/>
      <c r="H41" s="13"/>
      <c r="I41" s="17"/>
      <c r="J41" s="17"/>
      <c r="K41" s="17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20"/>
    </row>
    <row r="42" spans="1:33">
      <c r="A42" s="6">
        <v>35</v>
      </c>
      <c r="B42" s="12"/>
      <c r="C42" s="6"/>
      <c r="D42" s="6"/>
      <c r="E42" s="6"/>
      <c r="F42" s="13"/>
      <c r="G42" s="13"/>
      <c r="H42" s="13"/>
      <c r="I42" s="17"/>
      <c r="J42" s="17"/>
      <c r="K42" s="17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20"/>
    </row>
    <row r="43" spans="1:33">
      <c r="A43" s="6">
        <v>36</v>
      </c>
      <c r="B43" s="12"/>
      <c r="C43" s="6"/>
      <c r="D43" s="6"/>
      <c r="E43" s="6"/>
      <c r="F43" s="13"/>
      <c r="G43" s="13"/>
      <c r="H43" s="13"/>
      <c r="I43" s="17"/>
      <c r="J43" s="17"/>
      <c r="K43" s="17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20"/>
    </row>
    <row r="44" spans="1:33">
      <c r="A44" s="6">
        <v>37</v>
      </c>
      <c r="B44" s="12"/>
      <c r="C44" s="6"/>
      <c r="D44" s="6"/>
      <c r="E44" s="6"/>
      <c r="F44" s="13"/>
      <c r="G44" s="13"/>
      <c r="H44" s="13"/>
      <c r="I44" s="17"/>
      <c r="J44" s="17"/>
      <c r="K44" s="17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20"/>
    </row>
    <row r="45" spans="1:33">
      <c r="A45" s="6">
        <v>38</v>
      </c>
      <c r="B45" s="12"/>
      <c r="C45" s="6"/>
      <c r="D45" s="6"/>
      <c r="E45" s="6"/>
      <c r="F45" s="13"/>
      <c r="G45" s="13"/>
      <c r="H45" s="13"/>
      <c r="I45" s="17"/>
      <c r="J45" s="17"/>
      <c r="K45" s="17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20"/>
    </row>
    <row r="46" spans="1:33">
      <c r="A46" s="6">
        <v>39</v>
      </c>
      <c r="B46" s="12"/>
      <c r="C46" s="6"/>
      <c r="D46" s="6"/>
      <c r="E46" s="6"/>
      <c r="F46" s="13"/>
      <c r="G46" s="13"/>
      <c r="H46" s="13"/>
      <c r="I46" s="17"/>
      <c r="J46" s="17"/>
      <c r="K46" s="17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20"/>
    </row>
    <row r="47" spans="1:33">
      <c r="A47" s="6">
        <v>40</v>
      </c>
      <c r="B47" s="12"/>
      <c r="C47" s="6"/>
      <c r="D47" s="6"/>
      <c r="E47" s="6"/>
      <c r="F47" s="13"/>
      <c r="G47" s="13"/>
      <c r="H47" s="13"/>
      <c r="I47" s="17"/>
      <c r="J47" s="17"/>
      <c r="K47" s="17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0"/>
    </row>
    <row r="48" spans="1:33">
      <c r="A48" s="6">
        <v>41</v>
      </c>
      <c r="B48" s="12"/>
      <c r="C48" s="6"/>
      <c r="D48" s="6"/>
      <c r="E48" s="6"/>
      <c r="F48" s="13"/>
      <c r="G48" s="13"/>
      <c r="H48" s="13"/>
      <c r="I48" s="17"/>
      <c r="J48" s="17"/>
      <c r="K48" s="17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20"/>
    </row>
    <row r="49" spans="1:33">
      <c r="A49" s="6">
        <v>42</v>
      </c>
      <c r="B49" s="12"/>
      <c r="C49" s="6"/>
      <c r="D49" s="6"/>
      <c r="E49" s="6"/>
      <c r="F49" s="13"/>
      <c r="G49" s="13"/>
      <c r="H49" s="13"/>
      <c r="I49" s="17"/>
      <c r="J49" s="17"/>
      <c r="K49" s="17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20"/>
    </row>
    <row r="50" spans="1:33">
      <c r="A50" s="6">
        <v>43</v>
      </c>
      <c r="B50" s="12"/>
      <c r="C50" s="6"/>
      <c r="D50" s="6"/>
      <c r="E50" s="6"/>
      <c r="F50" s="13"/>
      <c r="G50" s="13"/>
      <c r="H50" s="13"/>
      <c r="I50" s="17"/>
      <c r="J50" s="17"/>
      <c r="K50" s="17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20"/>
    </row>
    <row r="51" spans="1:33">
      <c r="A51" s="6">
        <v>44</v>
      </c>
      <c r="B51" s="12"/>
      <c r="C51" s="6"/>
      <c r="D51" s="6"/>
      <c r="E51" s="6"/>
      <c r="F51" s="13"/>
      <c r="G51" s="13"/>
      <c r="H51" s="13"/>
      <c r="I51" s="17"/>
      <c r="J51" s="17"/>
      <c r="K51" s="17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20"/>
    </row>
    <row r="52" spans="1:33">
      <c r="A52" s="6">
        <v>45</v>
      </c>
      <c r="B52" s="12"/>
      <c r="C52" s="6"/>
      <c r="D52" s="6"/>
      <c r="E52" s="6"/>
      <c r="F52" s="13"/>
      <c r="G52" s="13"/>
      <c r="H52" s="13"/>
      <c r="I52" s="17"/>
      <c r="J52" s="17"/>
      <c r="K52" s="17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20"/>
    </row>
    <row r="53" spans="1:33">
      <c r="A53" s="6">
        <v>46</v>
      </c>
      <c r="B53" s="12"/>
      <c r="C53" s="6"/>
      <c r="D53" s="6"/>
      <c r="E53" s="6"/>
      <c r="F53" s="13"/>
      <c r="G53" s="13"/>
      <c r="H53" s="13"/>
      <c r="I53" s="17"/>
      <c r="J53" s="17"/>
      <c r="K53" s="17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20"/>
    </row>
    <row r="54" spans="1:33">
      <c r="A54" s="6">
        <v>47</v>
      </c>
      <c r="B54" s="12"/>
      <c r="C54" s="6"/>
      <c r="D54" s="6"/>
      <c r="E54" s="6"/>
      <c r="F54" s="13"/>
      <c r="G54" s="13"/>
      <c r="H54" s="13"/>
      <c r="I54" s="17"/>
      <c r="J54" s="17"/>
      <c r="K54" s="17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20"/>
    </row>
    <row r="55" spans="1:33">
      <c r="A55" s="6">
        <v>48</v>
      </c>
      <c r="B55" s="12"/>
      <c r="C55" s="6"/>
      <c r="D55" s="6"/>
      <c r="E55" s="6"/>
      <c r="F55" s="13"/>
      <c r="G55" s="13"/>
      <c r="H55" s="13"/>
      <c r="I55" s="17"/>
      <c r="J55" s="17"/>
      <c r="K55" s="17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20"/>
    </row>
    <row r="56" spans="1:33">
      <c r="A56" s="6">
        <v>49</v>
      </c>
      <c r="B56" s="12"/>
      <c r="C56" s="6"/>
      <c r="D56" s="6"/>
      <c r="E56" s="6"/>
      <c r="F56" s="13"/>
      <c r="G56" s="13"/>
      <c r="H56" s="13"/>
      <c r="I56" s="17"/>
      <c r="J56" s="17"/>
      <c r="K56" s="17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20"/>
    </row>
    <row r="57" spans="1:33">
      <c r="A57" s="6">
        <v>50</v>
      </c>
      <c r="B57" s="12"/>
      <c r="C57" s="6"/>
      <c r="D57" s="6"/>
      <c r="E57" s="6"/>
      <c r="F57" s="13"/>
      <c r="G57" s="13"/>
      <c r="H57" s="13"/>
      <c r="I57" s="17"/>
      <c r="J57" s="17"/>
      <c r="K57" s="17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20"/>
    </row>
    <row r="58" spans="1:33">
      <c r="A58" s="6">
        <v>51</v>
      </c>
      <c r="B58" s="12"/>
      <c r="C58" s="6"/>
      <c r="D58" s="6"/>
      <c r="E58" s="6"/>
      <c r="F58" s="13"/>
      <c r="G58" s="13"/>
      <c r="H58" s="13"/>
      <c r="I58" s="17"/>
      <c r="J58" s="17"/>
      <c r="K58" s="17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20"/>
    </row>
    <row r="59" spans="1:33">
      <c r="A59" s="6">
        <v>52</v>
      </c>
      <c r="B59" s="12"/>
      <c r="C59" s="6"/>
      <c r="D59" s="6"/>
      <c r="E59" s="6"/>
      <c r="F59" s="13"/>
      <c r="G59" s="13"/>
      <c r="H59" s="13"/>
      <c r="I59" s="17"/>
      <c r="J59" s="17"/>
      <c r="K59" s="17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20"/>
    </row>
    <row r="60" spans="1:33">
      <c r="A60" s="6">
        <v>53</v>
      </c>
      <c r="B60" s="12"/>
      <c r="C60" s="6"/>
      <c r="D60" s="6"/>
      <c r="E60" s="6"/>
      <c r="F60" s="13"/>
      <c r="G60" s="13"/>
      <c r="H60" s="13"/>
      <c r="I60" s="17"/>
      <c r="J60" s="17"/>
      <c r="K60" s="17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20"/>
    </row>
    <row r="61" spans="1:33">
      <c r="A61" s="6">
        <v>54</v>
      </c>
      <c r="B61" s="12"/>
      <c r="C61" s="6"/>
      <c r="D61" s="6"/>
      <c r="E61" s="6"/>
      <c r="F61" s="13"/>
      <c r="G61" s="13"/>
      <c r="H61" s="13"/>
      <c r="I61" s="17"/>
      <c r="J61" s="17"/>
      <c r="K61" s="17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20"/>
    </row>
    <row r="62" spans="1:33">
      <c r="A62" s="6">
        <v>55</v>
      </c>
      <c r="B62" s="12"/>
      <c r="C62" s="6"/>
      <c r="D62" s="6"/>
      <c r="E62" s="6"/>
      <c r="F62" s="13"/>
      <c r="G62" s="13"/>
      <c r="H62" s="13"/>
      <c r="I62" s="17"/>
      <c r="J62" s="17"/>
      <c r="K62" s="17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20"/>
    </row>
    <row r="63" spans="1:33">
      <c r="A63" s="6">
        <v>56</v>
      </c>
      <c r="B63" s="12"/>
      <c r="C63" s="6"/>
      <c r="D63" s="6"/>
      <c r="E63" s="6"/>
      <c r="F63" s="13"/>
      <c r="G63" s="13"/>
      <c r="H63" s="13"/>
      <c r="I63" s="17"/>
      <c r="J63" s="17"/>
      <c r="K63" s="17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20"/>
    </row>
    <row r="64" spans="1:33">
      <c r="A64" s="6">
        <v>57</v>
      </c>
      <c r="B64" s="12"/>
      <c r="C64" s="6"/>
      <c r="D64" s="6"/>
      <c r="E64" s="6"/>
      <c r="F64" s="13"/>
      <c r="G64" s="13"/>
      <c r="H64" s="13"/>
      <c r="I64" s="17"/>
      <c r="J64" s="17"/>
      <c r="K64" s="17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20"/>
    </row>
    <row r="65" spans="1:33">
      <c r="A65" s="6">
        <v>58</v>
      </c>
      <c r="B65" s="12"/>
      <c r="C65" s="6"/>
      <c r="D65" s="6"/>
      <c r="E65" s="6"/>
      <c r="F65" s="13"/>
      <c r="G65" s="13"/>
      <c r="H65" s="13"/>
      <c r="I65" s="17"/>
      <c r="J65" s="17"/>
      <c r="K65" s="17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20"/>
    </row>
    <row r="66" spans="1:33">
      <c r="A66" s="6">
        <v>59</v>
      </c>
      <c r="B66" s="12"/>
      <c r="C66" s="6"/>
      <c r="D66" s="6"/>
      <c r="E66" s="6"/>
      <c r="F66" s="13"/>
      <c r="G66" s="13"/>
      <c r="H66" s="13"/>
      <c r="I66" s="17"/>
      <c r="J66" s="17"/>
      <c r="K66" s="17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20"/>
    </row>
    <row r="67" spans="1:33">
      <c r="A67" s="6">
        <v>60</v>
      </c>
      <c r="B67" s="12"/>
      <c r="C67" s="6"/>
      <c r="D67" s="6"/>
      <c r="E67" s="6"/>
      <c r="F67" s="13"/>
      <c r="G67" s="13"/>
      <c r="H67" s="13"/>
      <c r="I67" s="17"/>
      <c r="J67" s="17"/>
      <c r="K67" s="17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20"/>
    </row>
    <row r="68" spans="1:33">
      <c r="A68" s="6">
        <v>61</v>
      </c>
      <c r="B68" s="12"/>
      <c r="C68" s="6"/>
      <c r="D68" s="6"/>
      <c r="E68" s="6"/>
      <c r="F68" s="13"/>
      <c r="G68" s="13"/>
      <c r="H68" s="13"/>
      <c r="I68" s="17"/>
      <c r="J68" s="17"/>
      <c r="K68" s="17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20"/>
    </row>
    <row r="69" spans="1:33">
      <c r="A69" s="6">
        <v>62</v>
      </c>
      <c r="B69" s="12"/>
      <c r="C69" s="6"/>
      <c r="D69" s="6"/>
      <c r="E69" s="6"/>
      <c r="F69" s="13"/>
      <c r="G69" s="13"/>
      <c r="H69" s="13"/>
      <c r="I69" s="17"/>
      <c r="J69" s="17"/>
      <c r="K69" s="17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20"/>
    </row>
    <row r="70" spans="1:33">
      <c r="A70" s="6">
        <v>63</v>
      </c>
      <c r="B70" s="12"/>
      <c r="C70" s="6"/>
      <c r="D70" s="6"/>
      <c r="E70" s="6"/>
      <c r="F70" s="13"/>
      <c r="G70" s="13"/>
      <c r="H70" s="13"/>
      <c r="I70" s="17"/>
      <c r="J70" s="17"/>
      <c r="K70" s="17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20"/>
    </row>
    <row r="71" spans="1:33">
      <c r="A71" s="6">
        <v>64</v>
      </c>
      <c r="B71" s="12"/>
      <c r="C71" s="6"/>
      <c r="D71" s="6"/>
      <c r="E71" s="6"/>
      <c r="F71" s="13"/>
      <c r="G71" s="13"/>
      <c r="H71" s="13"/>
      <c r="I71" s="17"/>
      <c r="J71" s="17"/>
      <c r="K71" s="17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20"/>
    </row>
    <row r="72" spans="1:33">
      <c r="A72" s="6">
        <v>65</v>
      </c>
      <c r="B72" s="12"/>
      <c r="C72" s="6"/>
      <c r="D72" s="6"/>
      <c r="E72" s="6"/>
      <c r="F72" s="13"/>
      <c r="G72" s="13"/>
      <c r="H72" s="13"/>
      <c r="I72" s="17"/>
      <c r="J72" s="17"/>
      <c r="K72" s="17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20"/>
    </row>
    <row r="73" spans="1:33">
      <c r="A73" s="6">
        <v>66</v>
      </c>
      <c r="B73" s="12"/>
      <c r="C73" s="6"/>
      <c r="D73" s="6"/>
      <c r="E73" s="6"/>
      <c r="F73" s="13"/>
      <c r="G73" s="13"/>
      <c r="H73" s="13"/>
      <c r="I73" s="17"/>
      <c r="J73" s="17"/>
      <c r="K73" s="17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20"/>
    </row>
    <row r="74" spans="1:33">
      <c r="A74" s="6">
        <v>67</v>
      </c>
      <c r="B74" s="12"/>
      <c r="C74" s="6"/>
      <c r="D74" s="6"/>
      <c r="E74" s="6"/>
      <c r="F74" s="13"/>
      <c r="G74" s="13"/>
      <c r="H74" s="13"/>
      <c r="I74" s="17"/>
      <c r="J74" s="17"/>
      <c r="K74" s="17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20"/>
    </row>
    <row r="75" spans="1:33">
      <c r="A75" s="6">
        <v>68</v>
      </c>
      <c r="B75" s="12"/>
      <c r="C75" s="6"/>
      <c r="D75" s="6"/>
      <c r="E75" s="6"/>
      <c r="F75" s="13"/>
      <c r="G75" s="13"/>
      <c r="H75" s="13"/>
      <c r="I75" s="17"/>
      <c r="J75" s="17"/>
      <c r="K75" s="17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20"/>
    </row>
    <row r="76" spans="1:33">
      <c r="A76" s="6">
        <v>69</v>
      </c>
      <c r="B76" s="12"/>
      <c r="C76" s="6"/>
      <c r="D76" s="6"/>
      <c r="E76" s="6"/>
      <c r="F76" s="13"/>
      <c r="G76" s="13"/>
      <c r="H76" s="13"/>
      <c r="I76" s="17"/>
      <c r="J76" s="17"/>
      <c r="K76" s="17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20"/>
    </row>
    <row r="77" spans="1:33">
      <c r="A77" s="6">
        <v>70</v>
      </c>
      <c r="B77" s="12"/>
      <c r="C77" s="6"/>
      <c r="D77" s="6"/>
      <c r="E77" s="6"/>
      <c r="F77" s="13"/>
      <c r="G77" s="13"/>
      <c r="H77" s="13"/>
      <c r="I77" s="17"/>
      <c r="J77" s="17"/>
      <c r="K77" s="17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20"/>
    </row>
    <row r="78" spans="1:33">
      <c r="A78" s="6">
        <v>71</v>
      </c>
      <c r="B78" s="12"/>
      <c r="C78" s="6"/>
      <c r="D78" s="6"/>
      <c r="E78" s="6"/>
      <c r="F78" s="13"/>
      <c r="G78" s="13"/>
      <c r="H78" s="13"/>
      <c r="I78" s="17"/>
      <c r="J78" s="17"/>
      <c r="K78" s="17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20"/>
    </row>
    <row r="79" spans="1:33">
      <c r="A79" s="6">
        <v>72</v>
      </c>
      <c r="B79" s="12"/>
      <c r="C79" s="6"/>
      <c r="D79" s="6"/>
      <c r="E79" s="6"/>
      <c r="F79" s="13"/>
      <c r="G79" s="13"/>
      <c r="H79" s="13"/>
      <c r="I79" s="17"/>
      <c r="J79" s="17"/>
      <c r="K79" s="17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20"/>
    </row>
    <row r="80" spans="1:33">
      <c r="A80" s="6">
        <v>73</v>
      </c>
      <c r="B80" s="12"/>
      <c r="C80" s="6"/>
      <c r="D80" s="6"/>
      <c r="E80" s="6"/>
      <c r="F80" s="13"/>
      <c r="G80" s="13"/>
      <c r="H80" s="13"/>
      <c r="I80" s="17"/>
      <c r="J80" s="17"/>
      <c r="K80" s="17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20"/>
    </row>
    <row r="81" spans="1:33">
      <c r="A81" s="6">
        <v>74</v>
      </c>
      <c r="B81" s="12"/>
      <c r="C81" s="6"/>
      <c r="D81" s="6"/>
      <c r="E81" s="6"/>
      <c r="F81" s="13"/>
      <c r="G81" s="13"/>
      <c r="H81" s="13"/>
      <c r="I81" s="17"/>
      <c r="J81" s="17"/>
      <c r="K81" s="17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20"/>
    </row>
    <row r="82" spans="1:33">
      <c r="A82" s="6">
        <v>75</v>
      </c>
      <c r="B82" s="12"/>
      <c r="C82" s="6"/>
      <c r="D82" s="6"/>
      <c r="E82" s="6"/>
      <c r="F82" s="13"/>
      <c r="G82" s="13"/>
      <c r="H82" s="13"/>
      <c r="I82" s="17"/>
      <c r="J82" s="17"/>
      <c r="K82" s="17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20"/>
    </row>
    <row r="83" spans="1:33">
      <c r="A83" s="6">
        <v>76</v>
      </c>
      <c r="B83" s="12"/>
      <c r="C83" s="6"/>
      <c r="D83" s="6"/>
      <c r="E83" s="6"/>
      <c r="F83" s="13"/>
      <c r="G83" s="13"/>
      <c r="H83" s="13"/>
      <c r="I83" s="17"/>
      <c r="J83" s="17"/>
      <c r="K83" s="17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20"/>
    </row>
    <row r="84" spans="1:33">
      <c r="A84" s="6">
        <v>77</v>
      </c>
      <c r="B84" s="12"/>
      <c r="C84" s="6"/>
      <c r="D84" s="6"/>
      <c r="E84" s="6"/>
      <c r="F84" s="13"/>
      <c r="G84" s="13"/>
      <c r="H84" s="13"/>
      <c r="I84" s="17"/>
      <c r="J84" s="17"/>
      <c r="K84" s="17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20"/>
    </row>
    <row r="85" spans="1:33">
      <c r="A85" s="6">
        <v>78</v>
      </c>
      <c r="B85" s="12"/>
      <c r="C85" s="6"/>
      <c r="D85" s="6"/>
      <c r="E85" s="6"/>
      <c r="F85" s="13"/>
      <c r="G85" s="13"/>
      <c r="H85" s="13"/>
      <c r="I85" s="17"/>
      <c r="J85" s="17"/>
      <c r="K85" s="17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20"/>
    </row>
    <row r="86" spans="1:33">
      <c r="A86" s="6">
        <v>79</v>
      </c>
      <c r="B86" s="12"/>
      <c r="C86" s="6"/>
      <c r="D86" s="6"/>
      <c r="E86" s="6"/>
      <c r="F86" s="13"/>
      <c r="G86" s="13"/>
      <c r="H86" s="13"/>
      <c r="I86" s="17"/>
      <c r="J86" s="17"/>
      <c r="K86" s="17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20"/>
    </row>
    <row r="87" spans="1:33">
      <c r="A87" s="6">
        <v>80</v>
      </c>
      <c r="B87" s="12"/>
      <c r="C87" s="6"/>
      <c r="D87" s="6"/>
      <c r="E87" s="6"/>
      <c r="F87" s="13"/>
      <c r="G87" s="13"/>
      <c r="H87" s="13"/>
      <c r="I87" s="17"/>
      <c r="J87" s="17"/>
      <c r="K87" s="17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20"/>
    </row>
    <row r="88" spans="1:33">
      <c r="A88" s="6">
        <v>81</v>
      </c>
      <c r="B88" s="12"/>
      <c r="C88" s="6"/>
      <c r="D88" s="6"/>
      <c r="E88" s="6"/>
      <c r="F88" s="13"/>
      <c r="G88" s="13"/>
      <c r="H88" s="13"/>
      <c r="I88" s="17"/>
      <c r="J88" s="17"/>
      <c r="K88" s="17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20"/>
    </row>
    <row r="89" spans="1:33">
      <c r="A89" s="6">
        <v>82</v>
      </c>
      <c r="B89" s="12"/>
      <c r="C89" s="6"/>
      <c r="D89" s="6"/>
      <c r="E89" s="6"/>
      <c r="F89" s="13"/>
      <c r="G89" s="13"/>
      <c r="H89" s="13"/>
      <c r="I89" s="17"/>
      <c r="J89" s="17"/>
      <c r="K89" s="17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20"/>
    </row>
    <row r="90" spans="1:33">
      <c r="A90" s="6">
        <v>83</v>
      </c>
      <c r="B90" s="12"/>
      <c r="C90" s="6"/>
      <c r="D90" s="6"/>
      <c r="E90" s="6"/>
      <c r="F90" s="13"/>
      <c r="G90" s="13"/>
      <c r="H90" s="13"/>
      <c r="I90" s="17"/>
      <c r="J90" s="17"/>
      <c r="K90" s="17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20"/>
    </row>
    <row r="91" spans="1:33">
      <c r="A91" s="6">
        <v>84</v>
      </c>
      <c r="B91" s="12"/>
      <c r="C91" s="6"/>
      <c r="D91" s="6"/>
      <c r="E91" s="6"/>
      <c r="F91" s="13"/>
      <c r="G91" s="13"/>
      <c r="H91" s="13"/>
      <c r="I91" s="17"/>
      <c r="J91" s="17"/>
      <c r="K91" s="17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20"/>
    </row>
    <row r="92" spans="1:33">
      <c r="A92" s="6">
        <v>85</v>
      </c>
      <c r="B92" s="12"/>
      <c r="C92" s="6"/>
      <c r="D92" s="6"/>
      <c r="E92" s="6"/>
      <c r="F92" s="13"/>
      <c r="G92" s="13"/>
      <c r="H92" s="13"/>
      <c r="I92" s="17"/>
      <c r="J92" s="17"/>
      <c r="K92" s="17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20"/>
    </row>
    <row r="93" spans="1:33">
      <c r="A93" s="6">
        <v>86</v>
      </c>
      <c r="B93" s="12"/>
      <c r="C93" s="6"/>
      <c r="D93" s="6"/>
      <c r="E93" s="6"/>
      <c r="F93" s="13"/>
      <c r="G93" s="13"/>
      <c r="H93" s="13"/>
      <c r="I93" s="17"/>
      <c r="J93" s="17"/>
      <c r="K93" s="17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20"/>
    </row>
    <row r="94" spans="1:33">
      <c r="A94" s="6">
        <v>87</v>
      </c>
      <c r="B94" s="12"/>
      <c r="C94" s="6"/>
      <c r="D94" s="6"/>
      <c r="E94" s="6"/>
      <c r="F94" s="13"/>
      <c r="G94" s="13"/>
      <c r="H94" s="13"/>
      <c r="I94" s="17"/>
      <c r="J94" s="17"/>
      <c r="K94" s="17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20"/>
    </row>
    <row r="95" spans="1:33">
      <c r="A95" s="6">
        <v>88</v>
      </c>
      <c r="B95" s="12"/>
      <c r="C95" s="6"/>
      <c r="D95" s="6"/>
      <c r="E95" s="6"/>
      <c r="F95" s="13"/>
      <c r="G95" s="13"/>
      <c r="H95" s="13"/>
      <c r="I95" s="17"/>
      <c r="J95" s="17"/>
      <c r="K95" s="17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20"/>
    </row>
    <row r="96" spans="1:33">
      <c r="A96" s="6">
        <v>89</v>
      </c>
      <c r="B96" s="12"/>
      <c r="C96" s="6"/>
      <c r="D96" s="6"/>
      <c r="E96" s="6"/>
      <c r="F96" s="13"/>
      <c r="G96" s="13"/>
      <c r="H96" s="13"/>
      <c r="I96" s="17"/>
      <c r="J96" s="17"/>
      <c r="K96" s="17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20"/>
    </row>
    <row r="97" spans="1:33">
      <c r="A97" s="6">
        <v>90</v>
      </c>
      <c r="B97" s="12"/>
      <c r="C97" s="6"/>
      <c r="D97" s="6"/>
      <c r="E97" s="6"/>
      <c r="F97" s="13"/>
      <c r="G97" s="13"/>
      <c r="H97" s="13"/>
      <c r="I97" s="17"/>
      <c r="J97" s="17"/>
      <c r="K97" s="17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20"/>
    </row>
    <row r="98" spans="1:33">
      <c r="A98" s="6">
        <v>91</v>
      </c>
      <c r="B98" s="12"/>
      <c r="C98" s="6"/>
      <c r="D98" s="6"/>
      <c r="E98" s="6"/>
      <c r="F98" s="13"/>
      <c r="G98" s="13"/>
      <c r="H98" s="13"/>
      <c r="I98" s="17"/>
      <c r="J98" s="17"/>
      <c r="K98" s="17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20"/>
    </row>
    <row r="99" spans="1:33">
      <c r="A99" s="6">
        <v>92</v>
      </c>
      <c r="B99" s="12"/>
      <c r="C99" s="6"/>
      <c r="D99" s="6"/>
      <c r="E99" s="6"/>
      <c r="F99" s="13"/>
      <c r="G99" s="13"/>
      <c r="H99" s="13"/>
      <c r="I99" s="17"/>
      <c r="J99" s="17"/>
      <c r="K99" s="17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20"/>
    </row>
    <row r="100" spans="1:33">
      <c r="A100" s="6">
        <v>93</v>
      </c>
      <c r="B100" s="12"/>
      <c r="C100" s="6"/>
      <c r="D100" s="6"/>
      <c r="E100" s="6"/>
      <c r="F100" s="13"/>
      <c r="G100" s="13"/>
      <c r="H100" s="13"/>
      <c r="I100" s="17"/>
      <c r="J100" s="17"/>
      <c r="K100" s="17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20"/>
    </row>
    <row r="101" spans="1:33">
      <c r="A101" s="6">
        <v>94</v>
      </c>
      <c r="B101" s="12"/>
      <c r="C101" s="6"/>
      <c r="D101" s="6"/>
      <c r="E101" s="6"/>
      <c r="F101" s="13"/>
      <c r="G101" s="13"/>
      <c r="H101" s="13"/>
      <c r="I101" s="17"/>
      <c r="J101" s="17"/>
      <c r="K101" s="17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20"/>
    </row>
    <row r="102" spans="1:33">
      <c r="A102" s="6">
        <v>95</v>
      </c>
      <c r="B102" s="12"/>
      <c r="C102" s="6"/>
      <c r="D102" s="6"/>
      <c r="E102" s="6"/>
      <c r="F102" s="13"/>
      <c r="G102" s="13"/>
      <c r="H102" s="13"/>
      <c r="I102" s="17"/>
      <c r="J102" s="17"/>
      <c r="K102" s="17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20"/>
    </row>
    <row r="103" spans="1:33">
      <c r="A103" s="6">
        <v>96</v>
      </c>
      <c r="B103" s="12"/>
      <c r="C103" s="6"/>
      <c r="D103" s="6"/>
      <c r="E103" s="6"/>
      <c r="F103" s="13"/>
      <c r="G103" s="13"/>
      <c r="H103" s="13"/>
      <c r="I103" s="17"/>
      <c r="J103" s="17"/>
      <c r="K103" s="17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20"/>
    </row>
  </sheetData>
  <mergeCells count="2">
    <mergeCell ref="E1:E3"/>
    <mergeCell ref="E5:F5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workbookViewId="0">
      <selection activeCell="A2" sqref="A2"/>
    </sheetView>
  </sheetViews>
  <sheetFormatPr defaultRowHeight="18.75"/>
  <cols>
    <col min="1" max="1" width="5.25" customWidth="1"/>
    <col min="2" max="2" width="10" customWidth="1"/>
    <col min="3" max="4" width="18.75" customWidth="1"/>
    <col min="5" max="5" width="12.75" customWidth="1"/>
    <col min="6" max="6" width="12.75" style="2" customWidth="1"/>
    <col min="7" max="12" width="3.75" style="1" customWidth="1"/>
    <col min="13" max="32" width="3.75" customWidth="1"/>
    <col min="33" max="34" width="5.375" customWidth="1"/>
  </cols>
  <sheetData>
    <row r="1" spans="1:34">
      <c r="A1" t="s">
        <v>192</v>
      </c>
      <c r="B1" s="3"/>
      <c r="C1" s="2"/>
      <c r="E1" s="159" t="s">
        <v>24</v>
      </c>
      <c r="F1" s="6"/>
      <c r="I1" s="5" t="s">
        <v>56</v>
      </c>
      <c r="J1"/>
      <c r="K1"/>
      <c r="L1"/>
      <c r="M1" s="22"/>
      <c r="N1" s="5" t="s">
        <v>55</v>
      </c>
    </row>
    <row r="2" spans="1:34">
      <c r="B2" s="12" t="s">
        <v>16</v>
      </c>
      <c r="C2" s="8"/>
      <c r="E2" s="160"/>
      <c r="F2" s="6"/>
      <c r="I2" s="5" t="s">
        <v>125</v>
      </c>
      <c r="J2"/>
      <c r="K2"/>
      <c r="L2"/>
      <c r="N2" s="5"/>
    </row>
    <row r="3" spans="1:34">
      <c r="B3" s="12" t="s">
        <v>20</v>
      </c>
      <c r="C3" s="8"/>
      <c r="E3" s="161"/>
      <c r="F3" s="6"/>
      <c r="I3" s="5"/>
      <c r="J3"/>
      <c r="K3"/>
      <c r="L3"/>
    </row>
    <row r="4" spans="1:34">
      <c r="B4" s="12" t="s">
        <v>17</v>
      </c>
      <c r="C4" s="8"/>
      <c r="D4" s="153"/>
      <c r="E4" s="199" t="s">
        <v>53</v>
      </c>
      <c r="F4" s="163"/>
      <c r="G4" s="23">
        <v>2</v>
      </c>
      <c r="H4" s="23">
        <v>2</v>
      </c>
      <c r="I4" s="23">
        <v>2</v>
      </c>
      <c r="J4" s="23">
        <v>2</v>
      </c>
      <c r="K4" s="23">
        <v>2</v>
      </c>
      <c r="L4" s="23">
        <v>2</v>
      </c>
      <c r="M4" s="23">
        <v>2</v>
      </c>
      <c r="N4" s="23">
        <v>2</v>
      </c>
      <c r="O4" s="23">
        <v>2</v>
      </c>
      <c r="P4" s="23">
        <v>2</v>
      </c>
      <c r="Q4" s="23">
        <v>2</v>
      </c>
      <c r="R4" s="23">
        <v>2</v>
      </c>
      <c r="S4" s="23">
        <v>2</v>
      </c>
      <c r="T4" s="23">
        <v>2</v>
      </c>
      <c r="U4" s="23">
        <v>2</v>
      </c>
      <c r="V4" s="23">
        <v>2</v>
      </c>
      <c r="W4" s="23">
        <v>2</v>
      </c>
      <c r="X4" s="23">
        <v>4</v>
      </c>
      <c r="Y4" s="23">
        <v>2</v>
      </c>
      <c r="Z4" s="23">
        <v>2</v>
      </c>
      <c r="AA4" s="23">
        <v>2</v>
      </c>
      <c r="AB4" s="23">
        <v>2</v>
      </c>
      <c r="AC4" s="23">
        <v>2</v>
      </c>
      <c r="AD4" s="23">
        <v>2</v>
      </c>
      <c r="AE4" s="23">
        <v>4</v>
      </c>
      <c r="AF4" s="23">
        <v>2</v>
      </c>
      <c r="AG4" s="10" t="s">
        <v>134</v>
      </c>
      <c r="AH4" s="10" t="s">
        <v>135</v>
      </c>
    </row>
    <row r="5" spans="1:34">
      <c r="B5" s="12" t="s">
        <v>18</v>
      </c>
      <c r="C5" s="21">
        <f>AG5*3000</f>
        <v>0</v>
      </c>
      <c r="D5" s="154"/>
      <c r="E5" s="20">
        <f>C3</f>
        <v>0</v>
      </c>
      <c r="F5" s="19">
        <f>C2</f>
        <v>0</v>
      </c>
      <c r="G5" s="24">
        <f>IF(SUM(G7:G102)&gt;G4,"×",SUM(G7:G102))</f>
        <v>0</v>
      </c>
      <c r="H5" s="24">
        <f t="shared" ref="H5:AF5" si="0">IF(SUM(H7:H102)&gt;H4,"×",SUM(H7:H102))</f>
        <v>0</v>
      </c>
      <c r="I5" s="24">
        <f t="shared" si="0"/>
        <v>0</v>
      </c>
      <c r="J5" s="24">
        <f t="shared" si="0"/>
        <v>0</v>
      </c>
      <c r="K5" s="24">
        <f t="shared" si="0"/>
        <v>0</v>
      </c>
      <c r="L5" s="24">
        <f t="shared" si="0"/>
        <v>0</v>
      </c>
      <c r="M5" s="24">
        <f t="shared" si="0"/>
        <v>0</v>
      </c>
      <c r="N5" s="24">
        <f t="shared" si="0"/>
        <v>0</v>
      </c>
      <c r="O5" s="24">
        <f t="shared" si="0"/>
        <v>0</v>
      </c>
      <c r="P5" s="24">
        <f t="shared" si="0"/>
        <v>0</v>
      </c>
      <c r="Q5" s="24">
        <f t="shared" si="0"/>
        <v>0</v>
      </c>
      <c r="R5" s="24">
        <f t="shared" si="0"/>
        <v>0</v>
      </c>
      <c r="S5" s="24">
        <f t="shared" si="0"/>
        <v>0</v>
      </c>
      <c r="T5" s="24">
        <f t="shared" si="0"/>
        <v>0</v>
      </c>
      <c r="U5" s="24">
        <f t="shared" si="0"/>
        <v>0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>IF(SUM(AA7:AA102)&gt;AA4,"×",SUM(AA7:AA102))</f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0">
        <f>SUM(G5:AF5)</f>
        <v>0</v>
      </c>
      <c r="AH5" s="20">
        <f>COUNT(B7:B102)</f>
        <v>0</v>
      </c>
    </row>
    <row r="6" spans="1:34" ht="112.5">
      <c r="A6" s="6"/>
      <c r="B6" s="10" t="s">
        <v>15</v>
      </c>
      <c r="C6" s="10" t="s">
        <v>1</v>
      </c>
      <c r="D6" s="6" t="s">
        <v>20</v>
      </c>
      <c r="E6" s="10" t="s">
        <v>27</v>
      </c>
      <c r="F6" s="18" t="s">
        <v>34</v>
      </c>
      <c r="G6" s="11" t="s">
        <v>136</v>
      </c>
      <c r="H6" s="11" t="s">
        <v>137</v>
      </c>
      <c r="I6" s="11" t="s">
        <v>138</v>
      </c>
      <c r="J6" s="11" t="s">
        <v>139</v>
      </c>
      <c r="K6" s="11" t="s">
        <v>140</v>
      </c>
      <c r="L6" s="11" t="s">
        <v>141</v>
      </c>
      <c r="M6" s="11" t="s">
        <v>142</v>
      </c>
      <c r="N6" s="11" t="s">
        <v>143</v>
      </c>
      <c r="O6" s="11" t="s">
        <v>144</v>
      </c>
      <c r="P6" s="11" t="s">
        <v>145</v>
      </c>
      <c r="Q6" s="11" t="s">
        <v>146</v>
      </c>
      <c r="R6" s="11" t="s">
        <v>147</v>
      </c>
      <c r="S6" s="11" t="s">
        <v>148</v>
      </c>
      <c r="T6" s="11" t="s">
        <v>149</v>
      </c>
      <c r="U6" s="11" t="s">
        <v>150</v>
      </c>
      <c r="V6" s="11" t="s">
        <v>151</v>
      </c>
      <c r="W6" s="11" t="s">
        <v>152</v>
      </c>
      <c r="X6" s="11" t="s">
        <v>153</v>
      </c>
      <c r="Y6" s="11" t="s">
        <v>154</v>
      </c>
      <c r="Z6" s="11" t="s">
        <v>155</v>
      </c>
      <c r="AA6" s="11" t="s">
        <v>156</v>
      </c>
      <c r="AB6" s="11" t="s">
        <v>157</v>
      </c>
      <c r="AC6" s="11" t="s">
        <v>158</v>
      </c>
      <c r="AD6" s="11" t="s">
        <v>159</v>
      </c>
      <c r="AE6" s="11" t="s">
        <v>160</v>
      </c>
      <c r="AF6" s="11" t="s">
        <v>161</v>
      </c>
      <c r="AG6" s="11" t="s">
        <v>22</v>
      </c>
    </row>
    <row r="7" spans="1:34" ht="18" customHeight="1">
      <c r="A7" s="6">
        <v>1</v>
      </c>
      <c r="B7" s="12"/>
      <c r="C7" s="6"/>
      <c r="D7" s="6"/>
      <c r="E7" s="6"/>
      <c r="F7" s="13"/>
      <c r="G7" s="17"/>
      <c r="H7" s="17"/>
      <c r="I7" s="17"/>
      <c r="J7" s="17"/>
      <c r="K7" s="17"/>
      <c r="L7" s="1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0" t="str">
        <f>IF(COUNTIF(B:B,B7)&gt;1,"重複"," ")</f>
        <v xml:space="preserve"> </v>
      </c>
    </row>
    <row r="8" spans="1:34" ht="18" customHeight="1">
      <c r="A8" s="6">
        <v>2</v>
      </c>
      <c r="B8" s="12"/>
      <c r="C8" s="6"/>
      <c r="D8" s="6"/>
      <c r="E8" s="6"/>
      <c r="F8" s="13"/>
      <c r="G8" s="17"/>
      <c r="H8" s="17"/>
      <c r="I8" s="17"/>
      <c r="J8" s="17"/>
      <c r="K8" s="17"/>
      <c r="L8" s="1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0"/>
    </row>
    <row r="9" spans="1:34">
      <c r="A9" s="6">
        <v>3</v>
      </c>
      <c r="B9" s="12"/>
      <c r="C9" s="6"/>
      <c r="D9" s="6"/>
      <c r="E9" s="6"/>
      <c r="F9" s="13"/>
      <c r="G9" s="17"/>
      <c r="H9" s="17"/>
      <c r="I9" s="17"/>
      <c r="J9" s="17"/>
      <c r="K9" s="17"/>
      <c r="L9" s="1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0"/>
    </row>
    <row r="10" spans="1:34">
      <c r="A10" s="6">
        <v>4</v>
      </c>
      <c r="B10" s="12"/>
      <c r="C10" s="6"/>
      <c r="D10" s="6"/>
      <c r="E10" s="6"/>
      <c r="F10" s="13"/>
      <c r="G10" s="17"/>
      <c r="H10" s="17"/>
      <c r="I10" s="17"/>
      <c r="J10" s="17"/>
      <c r="K10" s="17"/>
      <c r="L10" s="1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0"/>
    </row>
    <row r="11" spans="1:34">
      <c r="A11" s="6">
        <v>5</v>
      </c>
      <c r="B11" s="12"/>
      <c r="C11" s="6"/>
      <c r="D11" s="6"/>
      <c r="E11" s="6"/>
      <c r="F11" s="13"/>
      <c r="G11" s="17"/>
      <c r="H11" s="17"/>
      <c r="I11" s="17"/>
      <c r="J11" s="17"/>
      <c r="K11" s="17"/>
      <c r="L11" s="1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0"/>
    </row>
    <row r="12" spans="1:34">
      <c r="A12" s="6">
        <v>6</v>
      </c>
      <c r="B12" s="12"/>
      <c r="C12" s="6"/>
      <c r="D12" s="6"/>
      <c r="E12" s="6"/>
      <c r="F12" s="13"/>
      <c r="G12" s="17"/>
      <c r="H12" s="17"/>
      <c r="I12" s="17"/>
      <c r="J12" s="17"/>
      <c r="K12" s="17"/>
      <c r="L12" s="1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20"/>
    </row>
    <row r="13" spans="1:34">
      <c r="A13" s="6">
        <v>7</v>
      </c>
      <c r="B13" s="12"/>
      <c r="C13" s="6"/>
      <c r="D13" s="6"/>
      <c r="E13" s="6"/>
      <c r="F13" s="13"/>
      <c r="G13" s="17"/>
      <c r="H13" s="17"/>
      <c r="I13" s="17"/>
      <c r="J13" s="17"/>
      <c r="K13" s="17"/>
      <c r="L13" s="1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20"/>
    </row>
    <row r="14" spans="1:34">
      <c r="A14" s="6">
        <v>8</v>
      </c>
      <c r="B14" s="12"/>
      <c r="C14" s="6"/>
      <c r="D14" s="6"/>
      <c r="E14" s="6"/>
      <c r="F14" s="13"/>
      <c r="G14" s="17"/>
      <c r="H14" s="17"/>
      <c r="I14" s="17"/>
      <c r="J14" s="17"/>
      <c r="K14" s="17"/>
      <c r="L14" s="1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20"/>
    </row>
    <row r="15" spans="1:34">
      <c r="A15" s="6">
        <v>9</v>
      </c>
      <c r="B15" s="12"/>
      <c r="C15" s="6"/>
      <c r="D15" s="6"/>
      <c r="E15" s="6"/>
      <c r="F15" s="13"/>
      <c r="G15" s="17"/>
      <c r="H15" s="17"/>
      <c r="I15" s="17"/>
      <c r="J15" s="17"/>
      <c r="K15" s="17"/>
      <c r="L15" s="1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20"/>
    </row>
    <row r="16" spans="1:34">
      <c r="A16" s="6">
        <v>10</v>
      </c>
      <c r="B16" s="12"/>
      <c r="C16" s="6"/>
      <c r="D16" s="6"/>
      <c r="E16" s="6"/>
      <c r="F16" s="13"/>
      <c r="G16" s="17"/>
      <c r="H16" s="17"/>
      <c r="I16" s="17"/>
      <c r="J16" s="17"/>
      <c r="K16" s="17"/>
      <c r="L16" s="1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20"/>
    </row>
    <row r="17" spans="1:33">
      <c r="A17" s="6">
        <v>11</v>
      </c>
      <c r="B17" s="12"/>
      <c r="C17" s="6"/>
      <c r="D17" s="6"/>
      <c r="E17" s="6"/>
      <c r="F17" s="13"/>
      <c r="G17" s="17"/>
      <c r="H17" s="17"/>
      <c r="I17" s="17"/>
      <c r="J17" s="17"/>
      <c r="K17" s="17"/>
      <c r="L17" s="1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20"/>
    </row>
    <row r="18" spans="1:33">
      <c r="A18" s="6">
        <v>12</v>
      </c>
      <c r="B18" s="12"/>
      <c r="C18" s="6"/>
      <c r="D18" s="6"/>
      <c r="E18" s="6"/>
      <c r="F18" s="13"/>
      <c r="G18" s="17"/>
      <c r="H18" s="17"/>
      <c r="I18" s="17"/>
      <c r="J18" s="17"/>
      <c r="K18" s="17"/>
      <c r="L18" s="17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20"/>
    </row>
    <row r="19" spans="1:33">
      <c r="A19" s="6">
        <v>13</v>
      </c>
      <c r="B19" s="12"/>
      <c r="C19" s="6"/>
      <c r="D19" s="6"/>
      <c r="E19" s="6"/>
      <c r="F19" s="13"/>
      <c r="G19" s="17"/>
      <c r="H19" s="17"/>
      <c r="I19" s="17"/>
      <c r="J19" s="17"/>
      <c r="K19" s="17"/>
      <c r="L19" s="1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20"/>
    </row>
    <row r="20" spans="1:33">
      <c r="A20" s="6">
        <v>14</v>
      </c>
      <c r="B20" s="12"/>
      <c r="C20" s="6"/>
      <c r="D20" s="6"/>
      <c r="E20" s="6"/>
      <c r="F20" s="13"/>
      <c r="G20" s="17"/>
      <c r="H20" s="17"/>
      <c r="I20" s="17"/>
      <c r="J20" s="17"/>
      <c r="K20" s="17"/>
      <c r="L20" s="1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20"/>
    </row>
    <row r="21" spans="1:33">
      <c r="A21" s="6">
        <v>15</v>
      </c>
      <c r="B21" s="12"/>
      <c r="C21" s="6"/>
      <c r="D21" s="6"/>
      <c r="E21" s="6"/>
      <c r="F21" s="13"/>
      <c r="G21" s="17"/>
      <c r="H21" s="17"/>
      <c r="I21" s="17"/>
      <c r="J21" s="17"/>
      <c r="K21" s="17"/>
      <c r="L21" s="1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20"/>
    </row>
    <row r="22" spans="1:33">
      <c r="A22" s="6">
        <v>16</v>
      </c>
      <c r="B22" s="12"/>
      <c r="C22" s="6"/>
      <c r="D22" s="6"/>
      <c r="E22" s="6"/>
      <c r="F22" s="13"/>
      <c r="G22" s="17"/>
      <c r="H22" s="17"/>
      <c r="I22" s="17"/>
      <c r="J22" s="17"/>
      <c r="K22" s="17"/>
      <c r="L22" s="1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20"/>
    </row>
    <row r="23" spans="1:33">
      <c r="A23" s="6">
        <v>17</v>
      </c>
      <c r="B23" s="12"/>
      <c r="C23" s="6"/>
      <c r="D23" s="6"/>
      <c r="E23" s="6"/>
      <c r="F23" s="13"/>
      <c r="G23" s="17"/>
      <c r="H23" s="17"/>
      <c r="I23" s="17"/>
      <c r="J23" s="17"/>
      <c r="K23" s="17"/>
      <c r="L23" s="1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20"/>
    </row>
    <row r="24" spans="1:33">
      <c r="A24" s="6">
        <v>18</v>
      </c>
      <c r="B24" s="12"/>
      <c r="C24" s="6"/>
      <c r="D24" s="6"/>
      <c r="E24" s="6"/>
      <c r="F24" s="13"/>
      <c r="G24" s="17"/>
      <c r="H24" s="17"/>
      <c r="I24" s="17"/>
      <c r="J24" s="17"/>
      <c r="K24" s="17"/>
      <c r="L24" s="1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20"/>
    </row>
    <row r="25" spans="1:33">
      <c r="A25" s="6">
        <v>19</v>
      </c>
      <c r="B25" s="12"/>
      <c r="C25" s="6"/>
      <c r="D25" s="6"/>
      <c r="E25" s="6"/>
      <c r="F25" s="13"/>
      <c r="G25" s="17"/>
      <c r="H25" s="17"/>
      <c r="I25" s="17"/>
      <c r="J25" s="17"/>
      <c r="K25" s="17"/>
      <c r="L25" s="1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20"/>
    </row>
    <row r="26" spans="1:33">
      <c r="A26" s="6">
        <v>20</v>
      </c>
      <c r="B26" s="12"/>
      <c r="C26" s="6"/>
      <c r="D26" s="6"/>
      <c r="E26" s="6"/>
      <c r="F26" s="13"/>
      <c r="G26" s="17"/>
      <c r="H26" s="17"/>
      <c r="I26" s="17"/>
      <c r="J26" s="17"/>
      <c r="K26" s="17"/>
      <c r="L26" s="1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20"/>
    </row>
    <row r="27" spans="1:33">
      <c r="A27" s="6">
        <v>21</v>
      </c>
      <c r="B27" s="12"/>
      <c r="C27" s="6"/>
      <c r="D27" s="6"/>
      <c r="E27" s="6"/>
      <c r="F27" s="13"/>
      <c r="G27" s="17"/>
      <c r="H27" s="17"/>
      <c r="I27" s="17"/>
      <c r="J27" s="17"/>
      <c r="K27" s="17"/>
      <c r="L27" s="1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20"/>
    </row>
    <row r="28" spans="1:33">
      <c r="A28" s="6">
        <v>22</v>
      </c>
      <c r="B28" s="12"/>
      <c r="C28" s="6"/>
      <c r="D28" s="6"/>
      <c r="E28" s="6"/>
      <c r="F28" s="13"/>
      <c r="G28" s="17"/>
      <c r="H28" s="17"/>
      <c r="I28" s="17"/>
      <c r="J28" s="17"/>
      <c r="K28" s="17"/>
      <c r="L28" s="1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20"/>
    </row>
    <row r="29" spans="1:33">
      <c r="A29" s="6">
        <v>23</v>
      </c>
      <c r="B29" s="12"/>
      <c r="C29" s="6"/>
      <c r="D29" s="6"/>
      <c r="E29" s="6"/>
      <c r="F29" s="13"/>
      <c r="G29" s="17"/>
      <c r="H29" s="17"/>
      <c r="I29" s="17"/>
      <c r="J29" s="17"/>
      <c r="K29" s="17"/>
      <c r="L29" s="1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20"/>
    </row>
    <row r="30" spans="1:33">
      <c r="A30" s="6">
        <v>24</v>
      </c>
      <c r="B30" s="12"/>
      <c r="C30" s="6"/>
      <c r="D30" s="6"/>
      <c r="E30" s="6"/>
      <c r="F30" s="13"/>
      <c r="G30" s="17"/>
      <c r="H30" s="17"/>
      <c r="I30" s="17"/>
      <c r="J30" s="17"/>
      <c r="K30" s="17"/>
      <c r="L30" s="1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20"/>
    </row>
    <row r="31" spans="1:33">
      <c r="A31" s="6">
        <v>25</v>
      </c>
      <c r="B31" s="12"/>
      <c r="C31" s="6"/>
      <c r="D31" s="6"/>
      <c r="E31" s="6"/>
      <c r="F31" s="13"/>
      <c r="G31" s="17"/>
      <c r="H31" s="17"/>
      <c r="I31" s="17"/>
      <c r="J31" s="17"/>
      <c r="K31" s="17"/>
      <c r="L31" s="1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20"/>
    </row>
    <row r="32" spans="1:33">
      <c r="A32" s="6">
        <v>26</v>
      </c>
      <c r="B32" s="12"/>
      <c r="C32" s="6"/>
      <c r="D32" s="6"/>
      <c r="E32" s="6"/>
      <c r="F32" s="13"/>
      <c r="G32" s="17"/>
      <c r="H32" s="17"/>
      <c r="I32" s="17"/>
      <c r="J32" s="17"/>
      <c r="K32" s="17"/>
      <c r="L32" s="1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20"/>
    </row>
    <row r="33" spans="1:33">
      <c r="A33" s="6">
        <v>27</v>
      </c>
      <c r="B33" s="12"/>
      <c r="C33" s="6"/>
      <c r="D33" s="6"/>
      <c r="E33" s="6"/>
      <c r="F33" s="13"/>
      <c r="G33" s="17"/>
      <c r="H33" s="17"/>
      <c r="I33" s="17"/>
      <c r="J33" s="17"/>
      <c r="K33" s="17"/>
      <c r="L33" s="1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20"/>
    </row>
    <row r="34" spans="1:33">
      <c r="A34" s="6">
        <v>28</v>
      </c>
      <c r="B34" s="12"/>
      <c r="C34" s="6"/>
      <c r="D34" s="6"/>
      <c r="E34" s="6"/>
      <c r="F34" s="13"/>
      <c r="G34" s="17"/>
      <c r="H34" s="17"/>
      <c r="I34" s="17"/>
      <c r="J34" s="17"/>
      <c r="K34" s="17"/>
      <c r="L34" s="1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20"/>
    </row>
    <row r="35" spans="1:33">
      <c r="A35" s="6">
        <v>29</v>
      </c>
      <c r="B35" s="12"/>
      <c r="C35" s="6"/>
      <c r="D35" s="6"/>
      <c r="E35" s="6"/>
      <c r="F35" s="13"/>
      <c r="G35" s="17"/>
      <c r="H35" s="17"/>
      <c r="I35" s="17"/>
      <c r="J35" s="17"/>
      <c r="K35" s="17"/>
      <c r="L35" s="1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20"/>
    </row>
    <row r="36" spans="1:33">
      <c r="A36" s="6">
        <v>30</v>
      </c>
      <c r="B36" s="12"/>
      <c r="C36" s="6"/>
      <c r="D36" s="6"/>
      <c r="E36" s="6"/>
      <c r="F36" s="13"/>
      <c r="G36" s="17"/>
      <c r="H36" s="17"/>
      <c r="I36" s="17"/>
      <c r="J36" s="17"/>
      <c r="K36" s="17"/>
      <c r="L36" s="1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20"/>
    </row>
    <row r="37" spans="1:33">
      <c r="A37" s="6">
        <v>31</v>
      </c>
      <c r="B37" s="12"/>
      <c r="C37" s="6"/>
      <c r="D37" s="6"/>
      <c r="E37" s="6"/>
      <c r="F37" s="13"/>
      <c r="G37" s="17"/>
      <c r="H37" s="17"/>
      <c r="I37" s="17"/>
      <c r="J37" s="17"/>
      <c r="K37" s="17"/>
      <c r="L37" s="1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20"/>
    </row>
    <row r="38" spans="1:33">
      <c r="A38" s="6">
        <v>32</v>
      </c>
      <c r="B38" s="12"/>
      <c r="C38" s="6"/>
      <c r="D38" s="6"/>
      <c r="E38" s="6"/>
      <c r="F38" s="13"/>
      <c r="G38" s="17"/>
      <c r="H38" s="17"/>
      <c r="I38" s="17"/>
      <c r="J38" s="17"/>
      <c r="K38" s="17"/>
      <c r="L38" s="1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20"/>
    </row>
    <row r="39" spans="1:33">
      <c r="A39" s="6">
        <v>33</v>
      </c>
      <c r="B39" s="12"/>
      <c r="C39" s="6"/>
      <c r="D39" s="6"/>
      <c r="E39" s="6"/>
      <c r="F39" s="13"/>
      <c r="G39" s="17"/>
      <c r="H39" s="17"/>
      <c r="I39" s="17"/>
      <c r="J39" s="17"/>
      <c r="K39" s="17"/>
      <c r="L39" s="1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20"/>
    </row>
    <row r="40" spans="1:33">
      <c r="A40" s="6">
        <v>34</v>
      </c>
      <c r="B40" s="12"/>
      <c r="C40" s="6"/>
      <c r="D40" s="6"/>
      <c r="E40" s="6"/>
      <c r="F40" s="13"/>
      <c r="G40" s="17"/>
      <c r="H40" s="17"/>
      <c r="I40" s="17"/>
      <c r="J40" s="17"/>
      <c r="K40" s="17"/>
      <c r="L40" s="1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20"/>
    </row>
    <row r="41" spans="1:33">
      <c r="A41" s="6">
        <v>35</v>
      </c>
      <c r="B41" s="12"/>
      <c r="C41" s="6"/>
      <c r="D41" s="6"/>
      <c r="E41" s="6"/>
      <c r="F41" s="13"/>
      <c r="G41" s="17"/>
      <c r="H41" s="17"/>
      <c r="I41" s="17"/>
      <c r="J41" s="17"/>
      <c r="K41" s="17"/>
      <c r="L41" s="1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20"/>
    </row>
    <row r="42" spans="1:33">
      <c r="A42" s="6">
        <v>36</v>
      </c>
      <c r="B42" s="12"/>
      <c r="C42" s="6"/>
      <c r="D42" s="6"/>
      <c r="E42" s="6"/>
      <c r="F42" s="13"/>
      <c r="G42" s="17"/>
      <c r="H42" s="17"/>
      <c r="I42" s="17"/>
      <c r="J42" s="17"/>
      <c r="K42" s="17"/>
      <c r="L42" s="1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20"/>
    </row>
    <row r="43" spans="1:33">
      <c r="A43" s="6">
        <v>37</v>
      </c>
      <c r="B43" s="12"/>
      <c r="C43" s="6"/>
      <c r="D43" s="6"/>
      <c r="E43" s="6"/>
      <c r="F43" s="13"/>
      <c r="G43" s="17"/>
      <c r="H43" s="17"/>
      <c r="I43" s="17"/>
      <c r="J43" s="17"/>
      <c r="K43" s="17"/>
      <c r="L43" s="1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20"/>
    </row>
    <row r="44" spans="1:33">
      <c r="A44" s="6">
        <v>38</v>
      </c>
      <c r="B44" s="12"/>
      <c r="C44" s="6"/>
      <c r="D44" s="6"/>
      <c r="E44" s="6"/>
      <c r="F44" s="13"/>
      <c r="G44" s="17"/>
      <c r="H44" s="17"/>
      <c r="I44" s="17"/>
      <c r="J44" s="17"/>
      <c r="K44" s="17"/>
      <c r="L44" s="1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20"/>
    </row>
    <row r="45" spans="1:33">
      <c r="A45" s="6">
        <v>39</v>
      </c>
      <c r="B45" s="12"/>
      <c r="C45" s="6"/>
      <c r="D45" s="6"/>
      <c r="E45" s="6"/>
      <c r="F45" s="13"/>
      <c r="G45" s="17"/>
      <c r="H45" s="17"/>
      <c r="I45" s="17"/>
      <c r="J45" s="17"/>
      <c r="K45" s="17"/>
      <c r="L45" s="1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20"/>
    </row>
    <row r="46" spans="1:33">
      <c r="A46" s="6">
        <v>40</v>
      </c>
      <c r="B46" s="12"/>
      <c r="C46" s="6"/>
      <c r="D46" s="6"/>
      <c r="E46" s="6"/>
      <c r="F46" s="13"/>
      <c r="G46" s="17"/>
      <c r="H46" s="17"/>
      <c r="I46" s="17"/>
      <c r="J46" s="17"/>
      <c r="K46" s="17"/>
      <c r="L46" s="1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20"/>
    </row>
    <row r="47" spans="1:33">
      <c r="A47" s="6">
        <v>41</v>
      </c>
      <c r="B47" s="12"/>
      <c r="C47" s="6"/>
      <c r="D47" s="6"/>
      <c r="E47" s="6"/>
      <c r="F47" s="13"/>
      <c r="G47" s="17"/>
      <c r="H47" s="17"/>
      <c r="I47" s="17"/>
      <c r="J47" s="17"/>
      <c r="K47" s="17"/>
      <c r="L47" s="1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0"/>
    </row>
    <row r="48" spans="1:33">
      <c r="A48" s="6">
        <v>42</v>
      </c>
      <c r="B48" s="12"/>
      <c r="C48" s="6"/>
      <c r="D48" s="6"/>
      <c r="E48" s="6"/>
      <c r="F48" s="13"/>
      <c r="G48" s="17"/>
      <c r="H48" s="17"/>
      <c r="I48" s="17"/>
      <c r="J48" s="17"/>
      <c r="K48" s="17"/>
      <c r="L48" s="1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20"/>
    </row>
    <row r="49" spans="1:33">
      <c r="A49" s="6">
        <v>43</v>
      </c>
      <c r="B49" s="12"/>
      <c r="C49" s="6"/>
      <c r="D49" s="6"/>
      <c r="E49" s="6"/>
      <c r="F49" s="13"/>
      <c r="G49" s="17"/>
      <c r="H49" s="17"/>
      <c r="I49" s="17"/>
      <c r="J49" s="17"/>
      <c r="K49" s="17"/>
      <c r="L49" s="1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20"/>
    </row>
    <row r="50" spans="1:33">
      <c r="A50" s="6">
        <v>44</v>
      </c>
      <c r="B50" s="12"/>
      <c r="C50" s="6"/>
      <c r="D50" s="6"/>
      <c r="E50" s="6"/>
      <c r="F50" s="13"/>
      <c r="G50" s="17"/>
      <c r="H50" s="17"/>
      <c r="I50" s="17"/>
      <c r="J50" s="17"/>
      <c r="K50" s="17"/>
      <c r="L50" s="1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20"/>
    </row>
    <row r="51" spans="1:33">
      <c r="A51" s="6">
        <v>45</v>
      </c>
      <c r="B51" s="12"/>
      <c r="C51" s="6"/>
      <c r="D51" s="6"/>
      <c r="E51" s="6"/>
      <c r="F51" s="13"/>
      <c r="G51" s="17"/>
      <c r="H51" s="17"/>
      <c r="I51" s="17"/>
      <c r="J51" s="17"/>
      <c r="K51" s="17"/>
      <c r="L51" s="1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20"/>
    </row>
    <row r="52" spans="1:33">
      <c r="A52" s="6">
        <v>46</v>
      </c>
      <c r="B52" s="12"/>
      <c r="C52" s="6"/>
      <c r="D52" s="6"/>
      <c r="E52" s="6"/>
      <c r="F52" s="13"/>
      <c r="G52" s="17"/>
      <c r="H52" s="17"/>
      <c r="I52" s="17"/>
      <c r="J52" s="17"/>
      <c r="K52" s="17"/>
      <c r="L52" s="1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20"/>
    </row>
    <row r="53" spans="1:33">
      <c r="A53" s="6">
        <v>47</v>
      </c>
      <c r="B53" s="12"/>
      <c r="C53" s="6"/>
      <c r="D53" s="6"/>
      <c r="E53" s="6"/>
      <c r="F53" s="13"/>
      <c r="G53" s="17"/>
      <c r="H53" s="17"/>
      <c r="I53" s="17"/>
      <c r="J53" s="17"/>
      <c r="K53" s="17"/>
      <c r="L53" s="1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20"/>
    </row>
    <row r="54" spans="1:33">
      <c r="A54" s="6">
        <v>48</v>
      </c>
      <c r="B54" s="12"/>
      <c r="C54" s="6"/>
      <c r="D54" s="6"/>
      <c r="E54" s="6"/>
      <c r="F54" s="13"/>
      <c r="G54" s="17"/>
      <c r="H54" s="17"/>
      <c r="I54" s="17"/>
      <c r="J54" s="17"/>
      <c r="K54" s="17"/>
      <c r="L54" s="1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20"/>
    </row>
    <row r="55" spans="1:33">
      <c r="A55" s="6">
        <v>49</v>
      </c>
      <c r="B55" s="12"/>
      <c r="C55" s="6"/>
      <c r="D55" s="6"/>
      <c r="E55" s="6"/>
      <c r="F55" s="13"/>
      <c r="G55" s="17"/>
      <c r="H55" s="17"/>
      <c r="I55" s="17"/>
      <c r="J55" s="17"/>
      <c r="K55" s="17"/>
      <c r="L55" s="1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20"/>
    </row>
    <row r="56" spans="1:33">
      <c r="A56" s="6">
        <v>50</v>
      </c>
      <c r="B56" s="12"/>
      <c r="C56" s="6"/>
      <c r="D56" s="6"/>
      <c r="E56" s="6"/>
      <c r="F56" s="13"/>
      <c r="G56" s="17"/>
      <c r="H56" s="17"/>
      <c r="I56" s="17"/>
      <c r="J56" s="17"/>
      <c r="K56" s="17"/>
      <c r="L56" s="1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20"/>
    </row>
    <row r="57" spans="1:33">
      <c r="A57" s="6">
        <v>51</v>
      </c>
      <c r="B57" s="12"/>
      <c r="C57" s="6"/>
      <c r="D57" s="6"/>
      <c r="E57" s="6"/>
      <c r="F57" s="13"/>
      <c r="G57" s="17"/>
      <c r="H57" s="17"/>
      <c r="I57" s="17"/>
      <c r="J57" s="17"/>
      <c r="K57" s="17"/>
      <c r="L57" s="1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20"/>
    </row>
    <row r="58" spans="1:33">
      <c r="A58" s="6">
        <v>52</v>
      </c>
      <c r="B58" s="12"/>
      <c r="C58" s="6"/>
      <c r="D58" s="6"/>
      <c r="E58" s="6"/>
      <c r="F58" s="13"/>
      <c r="G58" s="17"/>
      <c r="H58" s="17"/>
      <c r="I58" s="17"/>
      <c r="J58" s="17"/>
      <c r="K58" s="17"/>
      <c r="L58" s="1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20"/>
    </row>
    <row r="59" spans="1:33">
      <c r="A59" s="6">
        <v>53</v>
      </c>
      <c r="B59" s="12"/>
      <c r="C59" s="6"/>
      <c r="D59" s="6"/>
      <c r="E59" s="6"/>
      <c r="F59" s="13"/>
      <c r="G59" s="17"/>
      <c r="H59" s="17"/>
      <c r="I59" s="17"/>
      <c r="J59" s="17"/>
      <c r="K59" s="17"/>
      <c r="L59" s="1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20"/>
    </row>
    <row r="60" spans="1:33">
      <c r="A60" s="6">
        <v>54</v>
      </c>
      <c r="B60" s="12"/>
      <c r="C60" s="6"/>
      <c r="D60" s="6"/>
      <c r="E60" s="6"/>
      <c r="F60" s="13"/>
      <c r="G60" s="17"/>
      <c r="H60" s="17"/>
      <c r="I60" s="17"/>
      <c r="J60" s="17"/>
      <c r="K60" s="17"/>
      <c r="L60" s="1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20"/>
    </row>
    <row r="61" spans="1:33">
      <c r="A61" s="6">
        <v>55</v>
      </c>
      <c r="B61" s="12"/>
      <c r="C61" s="6"/>
      <c r="D61" s="6"/>
      <c r="E61" s="6"/>
      <c r="F61" s="13"/>
      <c r="G61" s="17"/>
      <c r="H61" s="17"/>
      <c r="I61" s="17"/>
      <c r="J61" s="17"/>
      <c r="K61" s="17"/>
      <c r="L61" s="1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20"/>
    </row>
    <row r="62" spans="1:33">
      <c r="A62" s="6">
        <v>56</v>
      </c>
      <c r="B62" s="12"/>
      <c r="C62" s="6"/>
      <c r="D62" s="6"/>
      <c r="E62" s="6"/>
      <c r="F62" s="13"/>
      <c r="G62" s="17"/>
      <c r="H62" s="17"/>
      <c r="I62" s="17"/>
      <c r="J62" s="17"/>
      <c r="K62" s="17"/>
      <c r="L62" s="1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20"/>
    </row>
    <row r="63" spans="1:33">
      <c r="A63" s="6">
        <v>57</v>
      </c>
      <c r="B63" s="12"/>
      <c r="C63" s="6"/>
      <c r="D63" s="6"/>
      <c r="E63" s="6"/>
      <c r="F63" s="13"/>
      <c r="G63" s="17"/>
      <c r="H63" s="17"/>
      <c r="I63" s="17"/>
      <c r="J63" s="17"/>
      <c r="K63" s="17"/>
      <c r="L63" s="1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20"/>
    </row>
    <row r="64" spans="1:33">
      <c r="A64" s="6">
        <v>58</v>
      </c>
      <c r="B64" s="12"/>
      <c r="C64" s="6"/>
      <c r="D64" s="6"/>
      <c r="E64" s="6"/>
      <c r="F64" s="13"/>
      <c r="G64" s="17"/>
      <c r="H64" s="17"/>
      <c r="I64" s="17"/>
      <c r="J64" s="17"/>
      <c r="K64" s="17"/>
      <c r="L64" s="1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20"/>
    </row>
    <row r="65" spans="1:33">
      <c r="A65" s="6">
        <v>59</v>
      </c>
      <c r="B65" s="12"/>
      <c r="C65" s="6"/>
      <c r="D65" s="6"/>
      <c r="E65" s="6"/>
      <c r="F65" s="13"/>
      <c r="G65" s="17"/>
      <c r="H65" s="17"/>
      <c r="I65" s="17"/>
      <c r="J65" s="17"/>
      <c r="K65" s="17"/>
      <c r="L65" s="1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20"/>
    </row>
    <row r="66" spans="1:33">
      <c r="A66" s="6">
        <v>60</v>
      </c>
      <c r="B66" s="12"/>
      <c r="C66" s="6"/>
      <c r="D66" s="6"/>
      <c r="E66" s="6"/>
      <c r="F66" s="13"/>
      <c r="G66" s="17"/>
      <c r="H66" s="17"/>
      <c r="I66" s="17"/>
      <c r="J66" s="17"/>
      <c r="K66" s="17"/>
      <c r="L66" s="1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20"/>
    </row>
    <row r="67" spans="1:33">
      <c r="A67" s="6">
        <v>61</v>
      </c>
      <c r="B67" s="12"/>
      <c r="C67" s="6"/>
      <c r="D67" s="6"/>
      <c r="E67" s="6"/>
      <c r="F67" s="13"/>
      <c r="G67" s="17"/>
      <c r="H67" s="17"/>
      <c r="I67" s="17"/>
      <c r="J67" s="17"/>
      <c r="K67" s="17"/>
      <c r="L67" s="1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20"/>
    </row>
    <row r="68" spans="1:33">
      <c r="A68" s="6">
        <v>62</v>
      </c>
      <c r="B68" s="12"/>
      <c r="C68" s="6"/>
      <c r="D68" s="6"/>
      <c r="E68" s="6"/>
      <c r="F68" s="13"/>
      <c r="G68" s="17"/>
      <c r="H68" s="17"/>
      <c r="I68" s="17"/>
      <c r="J68" s="17"/>
      <c r="K68" s="17"/>
      <c r="L68" s="1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20"/>
    </row>
    <row r="69" spans="1:33">
      <c r="A69" s="6">
        <v>63</v>
      </c>
      <c r="B69" s="12"/>
      <c r="C69" s="6"/>
      <c r="D69" s="6"/>
      <c r="E69" s="6"/>
      <c r="F69" s="13"/>
      <c r="G69" s="17"/>
      <c r="H69" s="17"/>
      <c r="I69" s="17"/>
      <c r="J69" s="17"/>
      <c r="K69" s="17"/>
      <c r="L69" s="1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20"/>
    </row>
    <row r="70" spans="1:33">
      <c r="A70" s="6">
        <v>64</v>
      </c>
      <c r="B70" s="12"/>
      <c r="C70" s="6"/>
      <c r="D70" s="6"/>
      <c r="E70" s="6"/>
      <c r="F70" s="13"/>
      <c r="G70" s="17"/>
      <c r="H70" s="17"/>
      <c r="I70" s="17"/>
      <c r="J70" s="17"/>
      <c r="K70" s="17"/>
      <c r="L70" s="1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20"/>
    </row>
    <row r="71" spans="1:33">
      <c r="A71" s="6">
        <v>65</v>
      </c>
      <c r="B71" s="12"/>
      <c r="C71" s="6"/>
      <c r="D71" s="6"/>
      <c r="E71" s="6"/>
      <c r="F71" s="13"/>
      <c r="G71" s="17"/>
      <c r="H71" s="17"/>
      <c r="I71" s="17"/>
      <c r="J71" s="17"/>
      <c r="K71" s="17"/>
      <c r="L71" s="1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20"/>
    </row>
    <row r="72" spans="1:33">
      <c r="A72" s="6">
        <v>66</v>
      </c>
      <c r="B72" s="12"/>
      <c r="C72" s="6"/>
      <c r="D72" s="6"/>
      <c r="E72" s="6"/>
      <c r="F72" s="13"/>
      <c r="G72" s="17"/>
      <c r="H72" s="17"/>
      <c r="I72" s="17"/>
      <c r="J72" s="17"/>
      <c r="K72" s="17"/>
      <c r="L72" s="1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20"/>
    </row>
    <row r="73" spans="1:33">
      <c r="A73" s="6">
        <v>67</v>
      </c>
      <c r="B73" s="12"/>
      <c r="C73" s="6"/>
      <c r="D73" s="6"/>
      <c r="E73" s="6"/>
      <c r="F73" s="13"/>
      <c r="G73" s="17"/>
      <c r="H73" s="17"/>
      <c r="I73" s="17"/>
      <c r="J73" s="17"/>
      <c r="K73" s="17"/>
      <c r="L73" s="1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20"/>
    </row>
    <row r="74" spans="1:33">
      <c r="A74" s="6">
        <v>68</v>
      </c>
      <c r="B74" s="12"/>
      <c r="C74" s="6"/>
      <c r="D74" s="6"/>
      <c r="E74" s="6"/>
      <c r="F74" s="13"/>
      <c r="G74" s="17"/>
      <c r="H74" s="17"/>
      <c r="I74" s="17"/>
      <c r="J74" s="17"/>
      <c r="K74" s="17"/>
      <c r="L74" s="1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20"/>
    </row>
    <row r="75" spans="1:33">
      <c r="A75" s="6">
        <v>69</v>
      </c>
      <c r="B75" s="12"/>
      <c r="C75" s="6"/>
      <c r="D75" s="6"/>
      <c r="E75" s="6"/>
      <c r="F75" s="13"/>
      <c r="G75" s="17"/>
      <c r="H75" s="17"/>
      <c r="I75" s="17"/>
      <c r="J75" s="17"/>
      <c r="K75" s="17"/>
      <c r="L75" s="1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20"/>
    </row>
    <row r="76" spans="1:33">
      <c r="A76" s="6">
        <v>70</v>
      </c>
      <c r="B76" s="12"/>
      <c r="C76" s="6"/>
      <c r="D76" s="6"/>
      <c r="E76" s="6"/>
      <c r="F76" s="13"/>
      <c r="G76" s="17"/>
      <c r="H76" s="17"/>
      <c r="I76" s="17"/>
      <c r="J76" s="17"/>
      <c r="K76" s="17"/>
      <c r="L76" s="1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20"/>
    </row>
    <row r="77" spans="1:33">
      <c r="A77" s="6">
        <v>71</v>
      </c>
      <c r="B77" s="12"/>
      <c r="C77" s="6"/>
      <c r="D77" s="6"/>
      <c r="E77" s="6"/>
      <c r="F77" s="13"/>
      <c r="G77" s="17"/>
      <c r="H77" s="17"/>
      <c r="I77" s="17"/>
      <c r="J77" s="17"/>
      <c r="K77" s="17"/>
      <c r="L77" s="1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20"/>
    </row>
    <row r="78" spans="1:33">
      <c r="A78" s="6">
        <v>72</v>
      </c>
      <c r="B78" s="12"/>
      <c r="C78" s="6"/>
      <c r="D78" s="6"/>
      <c r="E78" s="6"/>
      <c r="F78" s="13"/>
      <c r="G78" s="17"/>
      <c r="H78" s="17"/>
      <c r="I78" s="17"/>
      <c r="J78" s="17"/>
      <c r="K78" s="17"/>
      <c r="L78" s="1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20"/>
    </row>
    <row r="79" spans="1:33">
      <c r="A79" s="6">
        <v>73</v>
      </c>
      <c r="B79" s="12"/>
      <c r="C79" s="6"/>
      <c r="D79" s="6"/>
      <c r="E79" s="6"/>
      <c r="F79" s="13"/>
      <c r="G79" s="17"/>
      <c r="H79" s="17"/>
      <c r="I79" s="17"/>
      <c r="J79" s="17"/>
      <c r="K79" s="17"/>
      <c r="L79" s="1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20"/>
    </row>
    <row r="80" spans="1:33">
      <c r="A80" s="6">
        <v>74</v>
      </c>
      <c r="B80" s="12"/>
      <c r="C80" s="6"/>
      <c r="D80" s="6"/>
      <c r="E80" s="6"/>
      <c r="F80" s="13"/>
      <c r="G80" s="17"/>
      <c r="H80" s="17"/>
      <c r="I80" s="17"/>
      <c r="J80" s="17"/>
      <c r="K80" s="17"/>
      <c r="L80" s="1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20"/>
    </row>
    <row r="81" spans="1:33">
      <c r="A81" s="6">
        <v>75</v>
      </c>
      <c r="B81" s="12"/>
      <c r="C81" s="6"/>
      <c r="D81" s="6"/>
      <c r="E81" s="6"/>
      <c r="F81" s="13"/>
      <c r="G81" s="17"/>
      <c r="H81" s="17"/>
      <c r="I81" s="17"/>
      <c r="J81" s="17"/>
      <c r="K81" s="17"/>
      <c r="L81" s="1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20"/>
    </row>
    <row r="82" spans="1:33">
      <c r="A82" s="6">
        <v>76</v>
      </c>
      <c r="B82" s="12"/>
      <c r="C82" s="6"/>
      <c r="D82" s="6"/>
      <c r="E82" s="6"/>
      <c r="F82" s="13"/>
      <c r="G82" s="17"/>
      <c r="H82" s="17"/>
      <c r="I82" s="17"/>
      <c r="J82" s="17"/>
      <c r="K82" s="17"/>
      <c r="L82" s="1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20"/>
    </row>
    <row r="83" spans="1:33">
      <c r="A83" s="6">
        <v>77</v>
      </c>
      <c r="B83" s="12"/>
      <c r="C83" s="6"/>
      <c r="D83" s="6"/>
      <c r="E83" s="6"/>
      <c r="F83" s="13"/>
      <c r="G83" s="17"/>
      <c r="H83" s="17"/>
      <c r="I83" s="17"/>
      <c r="J83" s="17"/>
      <c r="K83" s="17"/>
      <c r="L83" s="1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20"/>
    </row>
    <row r="84" spans="1:33">
      <c r="A84" s="6">
        <v>78</v>
      </c>
      <c r="B84" s="12"/>
      <c r="C84" s="6"/>
      <c r="D84" s="6"/>
      <c r="E84" s="6"/>
      <c r="F84" s="13"/>
      <c r="G84" s="17"/>
      <c r="H84" s="17"/>
      <c r="I84" s="17"/>
      <c r="J84" s="17"/>
      <c r="K84" s="17"/>
      <c r="L84" s="1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20"/>
    </row>
    <row r="85" spans="1:33">
      <c r="A85" s="6">
        <v>79</v>
      </c>
      <c r="B85" s="12"/>
      <c r="C85" s="6"/>
      <c r="D85" s="6"/>
      <c r="E85" s="6"/>
      <c r="F85" s="13"/>
      <c r="G85" s="17"/>
      <c r="H85" s="17"/>
      <c r="I85" s="17"/>
      <c r="J85" s="17"/>
      <c r="K85" s="17"/>
      <c r="L85" s="1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20"/>
    </row>
    <row r="86" spans="1:33">
      <c r="A86" s="6">
        <v>80</v>
      </c>
      <c r="B86" s="12"/>
      <c r="C86" s="6"/>
      <c r="D86" s="6"/>
      <c r="E86" s="6"/>
      <c r="F86" s="13"/>
      <c r="G86" s="17"/>
      <c r="H86" s="17"/>
      <c r="I86" s="17"/>
      <c r="J86" s="17"/>
      <c r="K86" s="17"/>
      <c r="L86" s="1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20"/>
    </row>
    <row r="87" spans="1:33">
      <c r="A87" s="6">
        <v>81</v>
      </c>
      <c r="B87" s="12"/>
      <c r="C87" s="6"/>
      <c r="D87" s="6"/>
      <c r="E87" s="6"/>
      <c r="F87" s="13"/>
      <c r="G87" s="17"/>
      <c r="H87" s="17"/>
      <c r="I87" s="17"/>
      <c r="J87" s="17"/>
      <c r="K87" s="17"/>
      <c r="L87" s="1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20"/>
    </row>
    <row r="88" spans="1:33">
      <c r="A88" s="6">
        <v>82</v>
      </c>
      <c r="B88" s="12"/>
      <c r="C88" s="6"/>
      <c r="D88" s="6"/>
      <c r="E88" s="6"/>
      <c r="F88" s="13"/>
      <c r="G88" s="17"/>
      <c r="H88" s="17"/>
      <c r="I88" s="17"/>
      <c r="J88" s="17"/>
      <c r="K88" s="17"/>
      <c r="L88" s="1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20"/>
    </row>
    <row r="89" spans="1:33">
      <c r="A89" s="6">
        <v>83</v>
      </c>
      <c r="B89" s="12"/>
      <c r="C89" s="6"/>
      <c r="D89" s="6"/>
      <c r="E89" s="6"/>
      <c r="F89" s="13"/>
      <c r="G89" s="17"/>
      <c r="H89" s="17"/>
      <c r="I89" s="17"/>
      <c r="J89" s="17"/>
      <c r="K89" s="17"/>
      <c r="L89" s="1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20"/>
    </row>
    <row r="90" spans="1:33">
      <c r="A90" s="6">
        <v>84</v>
      </c>
      <c r="B90" s="12"/>
      <c r="C90" s="6"/>
      <c r="D90" s="6"/>
      <c r="E90" s="6"/>
      <c r="F90" s="13"/>
      <c r="G90" s="17"/>
      <c r="H90" s="17"/>
      <c r="I90" s="17"/>
      <c r="J90" s="17"/>
      <c r="K90" s="17"/>
      <c r="L90" s="1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20"/>
    </row>
    <row r="91" spans="1:33">
      <c r="A91" s="6">
        <v>85</v>
      </c>
      <c r="B91" s="12"/>
      <c r="C91" s="6"/>
      <c r="D91" s="6"/>
      <c r="E91" s="6"/>
      <c r="F91" s="13"/>
      <c r="G91" s="17"/>
      <c r="H91" s="17"/>
      <c r="I91" s="17"/>
      <c r="J91" s="17"/>
      <c r="K91" s="17"/>
      <c r="L91" s="1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20"/>
    </row>
    <row r="92" spans="1:33">
      <c r="A92" s="6">
        <v>86</v>
      </c>
      <c r="B92" s="12"/>
      <c r="C92" s="6"/>
      <c r="D92" s="6"/>
      <c r="E92" s="6"/>
      <c r="F92" s="13"/>
      <c r="G92" s="17"/>
      <c r="H92" s="17"/>
      <c r="I92" s="17"/>
      <c r="J92" s="17"/>
      <c r="K92" s="17"/>
      <c r="L92" s="1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20"/>
    </row>
    <row r="93" spans="1:33">
      <c r="A93" s="6">
        <v>87</v>
      </c>
      <c r="B93" s="12"/>
      <c r="C93" s="6"/>
      <c r="D93" s="6"/>
      <c r="E93" s="6"/>
      <c r="F93" s="13"/>
      <c r="G93" s="17"/>
      <c r="H93" s="17"/>
      <c r="I93" s="17"/>
      <c r="J93" s="17"/>
      <c r="K93" s="17"/>
      <c r="L93" s="1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20"/>
    </row>
    <row r="94" spans="1:33">
      <c r="A94" s="6">
        <v>88</v>
      </c>
      <c r="B94" s="12"/>
      <c r="C94" s="6"/>
      <c r="D94" s="6"/>
      <c r="E94" s="6"/>
      <c r="F94" s="13"/>
      <c r="G94" s="17"/>
      <c r="H94" s="17"/>
      <c r="I94" s="17"/>
      <c r="J94" s="17"/>
      <c r="K94" s="17"/>
      <c r="L94" s="1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20"/>
    </row>
    <row r="95" spans="1:33">
      <c r="A95" s="6">
        <v>89</v>
      </c>
      <c r="B95" s="12"/>
      <c r="C95" s="6"/>
      <c r="D95" s="6"/>
      <c r="E95" s="6"/>
      <c r="F95" s="13"/>
      <c r="G95" s="17"/>
      <c r="H95" s="17"/>
      <c r="I95" s="17"/>
      <c r="J95" s="17"/>
      <c r="K95" s="17"/>
      <c r="L95" s="1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20"/>
    </row>
    <row r="96" spans="1:33">
      <c r="A96" s="6">
        <v>90</v>
      </c>
      <c r="B96" s="12"/>
      <c r="C96" s="6"/>
      <c r="D96" s="6"/>
      <c r="E96" s="6"/>
      <c r="F96" s="13"/>
      <c r="G96" s="17"/>
      <c r="H96" s="17"/>
      <c r="I96" s="17"/>
      <c r="J96" s="17"/>
      <c r="K96" s="17"/>
      <c r="L96" s="1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20"/>
    </row>
    <row r="97" spans="1:33">
      <c r="A97" s="6">
        <v>91</v>
      </c>
      <c r="B97" s="12"/>
      <c r="C97" s="6"/>
      <c r="D97" s="6"/>
      <c r="E97" s="6"/>
      <c r="F97" s="13"/>
      <c r="G97" s="17"/>
      <c r="H97" s="17"/>
      <c r="I97" s="17"/>
      <c r="J97" s="17"/>
      <c r="K97" s="17"/>
      <c r="L97" s="1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20"/>
    </row>
    <row r="98" spans="1:33">
      <c r="A98" s="6">
        <v>92</v>
      </c>
      <c r="B98" s="12"/>
      <c r="C98" s="6"/>
      <c r="D98" s="6"/>
      <c r="E98" s="6"/>
      <c r="F98" s="13"/>
      <c r="G98" s="17"/>
      <c r="H98" s="17"/>
      <c r="I98" s="17"/>
      <c r="J98" s="17"/>
      <c r="K98" s="17"/>
      <c r="L98" s="1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20"/>
    </row>
    <row r="99" spans="1:33">
      <c r="A99" s="6">
        <v>93</v>
      </c>
      <c r="B99" s="12"/>
      <c r="C99" s="6"/>
      <c r="D99" s="6"/>
      <c r="E99" s="6"/>
      <c r="F99" s="13"/>
      <c r="G99" s="17"/>
      <c r="H99" s="17"/>
      <c r="I99" s="17"/>
      <c r="J99" s="17"/>
      <c r="K99" s="17"/>
      <c r="L99" s="1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20"/>
    </row>
    <row r="100" spans="1:33">
      <c r="A100" s="6">
        <v>94</v>
      </c>
      <c r="B100" s="12"/>
      <c r="C100" s="6"/>
      <c r="D100" s="6"/>
      <c r="E100" s="6"/>
      <c r="F100" s="13"/>
      <c r="G100" s="17"/>
      <c r="H100" s="17"/>
      <c r="I100" s="17"/>
      <c r="J100" s="17"/>
      <c r="K100" s="17"/>
      <c r="L100" s="1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20"/>
    </row>
    <row r="101" spans="1:33">
      <c r="A101" s="6">
        <v>95</v>
      </c>
      <c r="B101" s="12"/>
      <c r="C101" s="6"/>
      <c r="D101" s="6"/>
      <c r="E101" s="6"/>
      <c r="F101" s="13"/>
      <c r="G101" s="17"/>
      <c r="H101" s="17"/>
      <c r="I101" s="17"/>
      <c r="J101" s="17"/>
      <c r="K101" s="17"/>
      <c r="L101" s="1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20"/>
    </row>
    <row r="102" spans="1:33">
      <c r="A102" s="6">
        <v>96</v>
      </c>
      <c r="B102" s="12"/>
      <c r="C102" s="6"/>
      <c r="E102" s="6"/>
      <c r="F102" s="13"/>
      <c r="G102" s="17"/>
      <c r="H102" s="17"/>
      <c r="I102" s="17"/>
      <c r="J102" s="17"/>
      <c r="K102" s="17"/>
      <c r="L102" s="1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20"/>
    </row>
  </sheetData>
  <mergeCells count="2">
    <mergeCell ref="E1:E3"/>
    <mergeCell ref="E4:F4"/>
  </mergeCells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2" sqref="C2"/>
    </sheetView>
  </sheetViews>
  <sheetFormatPr defaultRowHeight="18.75"/>
  <cols>
    <col min="1" max="1" width="3.625" customWidth="1"/>
    <col min="2" max="2" width="16.25" bestFit="1" customWidth="1"/>
    <col min="3" max="4" width="18.75" customWidth="1"/>
    <col min="5" max="5" width="20.75" customWidth="1"/>
    <col min="6" max="13" width="3.875" customWidth="1"/>
    <col min="14" max="15" width="8.75" customWidth="1"/>
  </cols>
  <sheetData>
    <row r="1" spans="1:15">
      <c r="A1" t="s">
        <v>171</v>
      </c>
      <c r="B1" s="3"/>
      <c r="C1" s="2"/>
    </row>
    <row r="2" spans="1:15">
      <c r="B2" s="12" t="s">
        <v>16</v>
      </c>
      <c r="C2" s="8"/>
      <c r="D2" s="159" t="s">
        <v>24</v>
      </c>
      <c r="E2" s="6"/>
      <c r="F2" s="5" t="s">
        <v>122</v>
      </c>
      <c r="J2" s="22"/>
      <c r="K2" s="5" t="s">
        <v>123</v>
      </c>
    </row>
    <row r="3" spans="1:15">
      <c r="B3" s="12" t="s">
        <v>20</v>
      </c>
      <c r="C3" s="8"/>
      <c r="D3" s="160"/>
      <c r="E3" s="6"/>
      <c r="F3" s="5" t="s">
        <v>124</v>
      </c>
    </row>
    <row r="4" spans="1:15">
      <c r="B4" s="12" t="s">
        <v>17</v>
      </c>
      <c r="C4" s="8"/>
      <c r="D4" s="161"/>
      <c r="E4" s="6"/>
      <c r="F4" s="5"/>
      <c r="N4" t="s">
        <v>119</v>
      </c>
      <c r="O4" t="s">
        <v>19</v>
      </c>
    </row>
    <row r="5" spans="1:15">
      <c r="B5" s="12" t="s">
        <v>117</v>
      </c>
      <c r="C5" s="140">
        <f>N5*3000</f>
        <v>0</v>
      </c>
      <c r="D5" s="20">
        <f>C3</f>
        <v>0</v>
      </c>
      <c r="E5" s="20">
        <f>C2</f>
        <v>0</v>
      </c>
      <c r="F5" s="20">
        <f t="shared" ref="F5:G5" si="0">SUM(F7:F66)</f>
        <v>0</v>
      </c>
      <c r="G5" s="20">
        <f t="shared" si="0"/>
        <v>0</v>
      </c>
      <c r="H5" s="20">
        <f>SUM(H7:H66)</f>
        <v>0</v>
      </c>
      <c r="I5" s="20">
        <f>SUM(I7:I66)</f>
        <v>0</v>
      </c>
      <c r="J5" s="20">
        <f t="shared" ref="J5:K5" si="1">SUM(J7:J66)</f>
        <v>0</v>
      </c>
      <c r="K5" s="20">
        <f t="shared" si="1"/>
        <v>0</v>
      </c>
      <c r="L5" s="20">
        <f>SUM(L7:L66)</f>
        <v>0</v>
      </c>
      <c r="M5" s="20">
        <f>SUM(M7:M66)</f>
        <v>0</v>
      </c>
      <c r="N5" s="20">
        <f>SUM(F5:M5)</f>
        <v>0</v>
      </c>
      <c r="O5" s="20">
        <f>COUNT(B7:B66)</f>
        <v>0</v>
      </c>
    </row>
    <row r="6" spans="1:15" ht="93.75">
      <c r="A6" s="141"/>
      <c r="B6" s="142" t="s">
        <v>15</v>
      </c>
      <c r="C6" s="142" t="s">
        <v>1</v>
      </c>
      <c r="D6" s="10" t="s">
        <v>2</v>
      </c>
      <c r="E6" s="143" t="s">
        <v>120</v>
      </c>
      <c r="F6" s="144" t="s">
        <v>166</v>
      </c>
      <c r="G6" s="144" t="s">
        <v>165</v>
      </c>
      <c r="H6" s="144" t="s">
        <v>164</v>
      </c>
      <c r="I6" s="144" t="s">
        <v>163</v>
      </c>
      <c r="J6" s="144" t="s">
        <v>162</v>
      </c>
      <c r="K6" s="144" t="s">
        <v>167</v>
      </c>
      <c r="L6" s="144" t="s">
        <v>168</v>
      </c>
      <c r="M6" s="144" t="s">
        <v>169</v>
      </c>
      <c r="N6" s="16" t="s">
        <v>22</v>
      </c>
      <c r="O6" s="17" t="s">
        <v>23</v>
      </c>
    </row>
    <row r="7" spans="1:15">
      <c r="A7" s="6">
        <v>1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0" t="str">
        <f t="shared" ref="N7:N38" si="2">IF(COUNTIF(B:B,B7)&gt;1,"重複"," ")</f>
        <v xml:space="preserve"> </v>
      </c>
      <c r="O7" s="20">
        <f>SUM(F7:M7)</f>
        <v>0</v>
      </c>
    </row>
    <row r="8" spans="1:15">
      <c r="A8" s="6">
        <v>2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0" t="str">
        <f t="shared" si="2"/>
        <v xml:space="preserve"> </v>
      </c>
      <c r="O8" s="20">
        <f t="shared" ref="O8:O66" si="3">SUM(F8:M8)</f>
        <v>0</v>
      </c>
    </row>
    <row r="9" spans="1:15">
      <c r="A9" s="6">
        <v>3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20" t="str">
        <f t="shared" si="2"/>
        <v xml:space="preserve"> </v>
      </c>
      <c r="O9" s="20">
        <f t="shared" si="3"/>
        <v>0</v>
      </c>
    </row>
    <row r="10" spans="1:15">
      <c r="A10" s="6">
        <v>4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0" t="str">
        <f t="shared" si="2"/>
        <v xml:space="preserve"> </v>
      </c>
      <c r="O10" s="20">
        <f t="shared" si="3"/>
        <v>0</v>
      </c>
    </row>
    <row r="11" spans="1:15">
      <c r="A11" s="6">
        <v>5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0" t="str">
        <f t="shared" si="2"/>
        <v xml:space="preserve"> </v>
      </c>
      <c r="O11" s="20">
        <f t="shared" si="3"/>
        <v>0</v>
      </c>
    </row>
    <row r="12" spans="1:15">
      <c r="A12" s="6">
        <v>6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0" t="str">
        <f t="shared" si="2"/>
        <v xml:space="preserve"> </v>
      </c>
      <c r="O12" s="20">
        <f t="shared" si="3"/>
        <v>0</v>
      </c>
    </row>
    <row r="13" spans="1:15">
      <c r="A13" s="6">
        <v>7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20" t="str">
        <f t="shared" si="2"/>
        <v xml:space="preserve"> </v>
      </c>
      <c r="O13" s="20">
        <f t="shared" si="3"/>
        <v>0</v>
      </c>
    </row>
    <row r="14" spans="1:15">
      <c r="A14" s="6">
        <v>8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0" t="str">
        <f t="shared" si="2"/>
        <v xml:space="preserve"> </v>
      </c>
      <c r="O14" s="20">
        <f t="shared" si="3"/>
        <v>0</v>
      </c>
    </row>
    <row r="15" spans="1:15">
      <c r="A15" s="6">
        <v>9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0" t="str">
        <f t="shared" si="2"/>
        <v xml:space="preserve"> </v>
      </c>
      <c r="O15" s="20">
        <f t="shared" si="3"/>
        <v>0</v>
      </c>
    </row>
    <row r="16" spans="1:15">
      <c r="A16" s="6">
        <v>10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0" t="str">
        <f t="shared" si="2"/>
        <v xml:space="preserve"> </v>
      </c>
      <c r="O16" s="20">
        <f t="shared" si="3"/>
        <v>0</v>
      </c>
    </row>
    <row r="17" spans="1:15">
      <c r="A17" s="6">
        <v>11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0" t="str">
        <f t="shared" si="2"/>
        <v xml:space="preserve"> </v>
      </c>
      <c r="O17" s="20">
        <f t="shared" si="3"/>
        <v>0</v>
      </c>
    </row>
    <row r="18" spans="1:15">
      <c r="A18" s="6">
        <v>12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0" t="str">
        <f t="shared" si="2"/>
        <v xml:space="preserve"> </v>
      </c>
      <c r="O18" s="20">
        <f t="shared" si="3"/>
        <v>0</v>
      </c>
    </row>
    <row r="19" spans="1:15">
      <c r="A19" s="6">
        <v>13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0" t="str">
        <f t="shared" si="2"/>
        <v xml:space="preserve"> </v>
      </c>
      <c r="O19" s="20">
        <f t="shared" si="3"/>
        <v>0</v>
      </c>
    </row>
    <row r="20" spans="1:15">
      <c r="A20" s="6">
        <v>14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0" t="str">
        <f t="shared" si="2"/>
        <v xml:space="preserve"> </v>
      </c>
      <c r="O20" s="20">
        <f t="shared" si="3"/>
        <v>0</v>
      </c>
    </row>
    <row r="21" spans="1:15">
      <c r="A21" s="6">
        <v>15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0" t="str">
        <f t="shared" si="2"/>
        <v xml:space="preserve"> </v>
      </c>
      <c r="O21" s="20">
        <f t="shared" si="3"/>
        <v>0</v>
      </c>
    </row>
    <row r="22" spans="1:15">
      <c r="A22" s="6">
        <v>16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0" t="str">
        <f t="shared" si="2"/>
        <v xml:space="preserve"> </v>
      </c>
      <c r="O22" s="20">
        <f t="shared" si="3"/>
        <v>0</v>
      </c>
    </row>
    <row r="23" spans="1:15">
      <c r="A23" s="6">
        <v>17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0" t="str">
        <f t="shared" si="2"/>
        <v xml:space="preserve"> </v>
      </c>
      <c r="O23" s="20">
        <f t="shared" si="3"/>
        <v>0</v>
      </c>
    </row>
    <row r="24" spans="1:15">
      <c r="A24" s="6">
        <v>18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0" t="str">
        <f t="shared" si="2"/>
        <v xml:space="preserve"> </v>
      </c>
      <c r="O24" s="20">
        <f t="shared" si="3"/>
        <v>0</v>
      </c>
    </row>
    <row r="25" spans="1:15">
      <c r="A25" s="6">
        <v>19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0" t="str">
        <f t="shared" si="2"/>
        <v xml:space="preserve"> </v>
      </c>
      <c r="O25" s="20">
        <f t="shared" si="3"/>
        <v>0</v>
      </c>
    </row>
    <row r="26" spans="1:15">
      <c r="A26" s="6">
        <v>20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0" t="str">
        <f t="shared" si="2"/>
        <v xml:space="preserve"> </v>
      </c>
      <c r="O26" s="20">
        <f t="shared" si="3"/>
        <v>0</v>
      </c>
    </row>
    <row r="27" spans="1:15">
      <c r="A27" s="6">
        <v>21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0" t="str">
        <f t="shared" si="2"/>
        <v xml:space="preserve"> </v>
      </c>
      <c r="O27" s="20">
        <f t="shared" si="3"/>
        <v>0</v>
      </c>
    </row>
    <row r="28" spans="1:15">
      <c r="A28" s="6">
        <v>22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0" t="str">
        <f t="shared" si="2"/>
        <v xml:space="preserve"> </v>
      </c>
      <c r="O28" s="20">
        <f t="shared" si="3"/>
        <v>0</v>
      </c>
    </row>
    <row r="29" spans="1:15">
      <c r="A29" s="6">
        <v>23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0" t="str">
        <f t="shared" si="2"/>
        <v xml:space="preserve"> </v>
      </c>
      <c r="O29" s="20">
        <f t="shared" si="3"/>
        <v>0</v>
      </c>
    </row>
    <row r="30" spans="1:15">
      <c r="A30" s="6">
        <v>24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0" t="str">
        <f t="shared" si="2"/>
        <v xml:space="preserve"> </v>
      </c>
      <c r="O30" s="20">
        <f t="shared" si="3"/>
        <v>0</v>
      </c>
    </row>
    <row r="31" spans="1:15">
      <c r="A31" s="6">
        <v>25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20" t="str">
        <f t="shared" si="2"/>
        <v xml:space="preserve"> </v>
      </c>
      <c r="O31" s="20">
        <f t="shared" si="3"/>
        <v>0</v>
      </c>
    </row>
    <row r="32" spans="1:15">
      <c r="A32" s="6">
        <v>26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0" t="str">
        <f t="shared" si="2"/>
        <v xml:space="preserve"> </v>
      </c>
      <c r="O32" s="20">
        <f t="shared" si="3"/>
        <v>0</v>
      </c>
    </row>
    <row r="33" spans="1:15">
      <c r="A33" s="6">
        <v>27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0" t="str">
        <f t="shared" si="2"/>
        <v xml:space="preserve"> </v>
      </c>
      <c r="O33" s="20">
        <f t="shared" si="3"/>
        <v>0</v>
      </c>
    </row>
    <row r="34" spans="1:15">
      <c r="A34" s="6">
        <v>28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0" t="str">
        <f t="shared" si="2"/>
        <v xml:space="preserve"> </v>
      </c>
      <c r="O34" s="20">
        <f t="shared" si="3"/>
        <v>0</v>
      </c>
    </row>
    <row r="35" spans="1:15">
      <c r="A35" s="6">
        <v>29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0" t="str">
        <f t="shared" si="2"/>
        <v xml:space="preserve"> </v>
      </c>
      <c r="O35" s="20">
        <f t="shared" si="3"/>
        <v>0</v>
      </c>
    </row>
    <row r="36" spans="1:15">
      <c r="A36" s="6">
        <v>30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0" t="str">
        <f t="shared" si="2"/>
        <v xml:space="preserve"> </v>
      </c>
      <c r="O36" s="20">
        <f t="shared" si="3"/>
        <v>0</v>
      </c>
    </row>
    <row r="37" spans="1:15">
      <c r="A37" s="6">
        <v>31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0" t="str">
        <f t="shared" si="2"/>
        <v xml:space="preserve"> </v>
      </c>
      <c r="O37" s="20">
        <f t="shared" si="3"/>
        <v>0</v>
      </c>
    </row>
    <row r="38" spans="1:15">
      <c r="A38" s="6">
        <v>32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0" t="str">
        <f t="shared" si="2"/>
        <v xml:space="preserve"> </v>
      </c>
      <c r="O38" s="20">
        <f t="shared" si="3"/>
        <v>0</v>
      </c>
    </row>
    <row r="39" spans="1:15">
      <c r="A39" s="6">
        <v>33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0" t="str">
        <f t="shared" ref="N39:N66" si="4">IF(COUNTIF(B:B,B39)&gt;1,"重複"," ")</f>
        <v xml:space="preserve"> </v>
      </c>
      <c r="O39" s="20">
        <f t="shared" si="3"/>
        <v>0</v>
      </c>
    </row>
    <row r="40" spans="1:15">
      <c r="A40" s="6">
        <v>34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0" t="str">
        <f t="shared" si="4"/>
        <v xml:space="preserve"> </v>
      </c>
      <c r="O40" s="20">
        <f t="shared" si="3"/>
        <v>0</v>
      </c>
    </row>
    <row r="41" spans="1:15">
      <c r="A41" s="6">
        <v>35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20" t="str">
        <f t="shared" si="4"/>
        <v xml:space="preserve"> </v>
      </c>
      <c r="O41" s="20">
        <f t="shared" si="3"/>
        <v>0</v>
      </c>
    </row>
    <row r="42" spans="1:15">
      <c r="A42" s="6">
        <v>36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0" t="str">
        <f t="shared" si="4"/>
        <v xml:space="preserve"> </v>
      </c>
      <c r="O42" s="20">
        <f t="shared" si="3"/>
        <v>0</v>
      </c>
    </row>
    <row r="43" spans="1:15">
      <c r="A43" s="6">
        <v>37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20" t="str">
        <f t="shared" si="4"/>
        <v xml:space="preserve"> </v>
      </c>
      <c r="O43" s="20">
        <f t="shared" si="3"/>
        <v>0</v>
      </c>
    </row>
    <row r="44" spans="1:15">
      <c r="A44" s="6">
        <v>38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20" t="str">
        <f t="shared" si="4"/>
        <v xml:space="preserve"> </v>
      </c>
      <c r="O44" s="20">
        <f t="shared" si="3"/>
        <v>0</v>
      </c>
    </row>
    <row r="45" spans="1:15">
      <c r="A45" s="6">
        <v>39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20" t="str">
        <f t="shared" si="4"/>
        <v xml:space="preserve"> </v>
      </c>
      <c r="O45" s="20">
        <f t="shared" si="3"/>
        <v>0</v>
      </c>
    </row>
    <row r="46" spans="1:15">
      <c r="A46" s="6">
        <v>40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20" t="str">
        <f t="shared" si="4"/>
        <v xml:space="preserve"> </v>
      </c>
      <c r="O46" s="20">
        <f t="shared" si="3"/>
        <v>0</v>
      </c>
    </row>
    <row r="47" spans="1:15">
      <c r="A47" s="6">
        <v>41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0" t="str">
        <f t="shared" si="4"/>
        <v xml:space="preserve"> </v>
      </c>
      <c r="O47" s="20">
        <f t="shared" si="3"/>
        <v>0</v>
      </c>
    </row>
    <row r="48" spans="1:15">
      <c r="A48" s="6">
        <v>42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20" t="str">
        <f t="shared" si="4"/>
        <v xml:space="preserve"> </v>
      </c>
      <c r="O48" s="20">
        <f t="shared" si="3"/>
        <v>0</v>
      </c>
    </row>
    <row r="49" spans="1:15">
      <c r="A49" s="6">
        <v>43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0" t="str">
        <f t="shared" si="4"/>
        <v xml:space="preserve"> </v>
      </c>
      <c r="O49" s="20">
        <f t="shared" si="3"/>
        <v>0</v>
      </c>
    </row>
    <row r="50" spans="1:15">
      <c r="A50" s="6">
        <v>44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20" t="str">
        <f t="shared" si="4"/>
        <v xml:space="preserve"> </v>
      </c>
      <c r="O50" s="20">
        <f t="shared" si="3"/>
        <v>0</v>
      </c>
    </row>
    <row r="51" spans="1:15">
      <c r="A51" s="6">
        <v>45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0" t="str">
        <f t="shared" si="4"/>
        <v xml:space="preserve"> </v>
      </c>
      <c r="O51" s="20">
        <f t="shared" si="3"/>
        <v>0</v>
      </c>
    </row>
    <row r="52" spans="1:15">
      <c r="A52" s="6">
        <v>46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20" t="str">
        <f t="shared" si="4"/>
        <v xml:space="preserve"> </v>
      </c>
      <c r="O52" s="20">
        <f t="shared" si="3"/>
        <v>0</v>
      </c>
    </row>
    <row r="53" spans="1:15">
      <c r="A53" s="6">
        <v>47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0" t="str">
        <f t="shared" si="4"/>
        <v xml:space="preserve"> </v>
      </c>
      <c r="O53" s="20">
        <f t="shared" si="3"/>
        <v>0</v>
      </c>
    </row>
    <row r="54" spans="1:15">
      <c r="A54" s="6">
        <v>48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20" t="str">
        <f t="shared" si="4"/>
        <v xml:space="preserve"> </v>
      </c>
      <c r="O54" s="20">
        <f t="shared" si="3"/>
        <v>0</v>
      </c>
    </row>
    <row r="55" spans="1:15">
      <c r="A55" s="6">
        <v>49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0" t="str">
        <f t="shared" si="4"/>
        <v xml:space="preserve"> </v>
      </c>
      <c r="O55" s="20">
        <f t="shared" si="3"/>
        <v>0</v>
      </c>
    </row>
    <row r="56" spans="1:15">
      <c r="A56" s="6">
        <v>50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20" t="str">
        <f t="shared" si="4"/>
        <v xml:space="preserve"> </v>
      </c>
      <c r="O56" s="20">
        <f t="shared" si="3"/>
        <v>0</v>
      </c>
    </row>
    <row r="57" spans="1:15">
      <c r="A57" s="6">
        <v>51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20" t="str">
        <f t="shared" si="4"/>
        <v xml:space="preserve"> </v>
      </c>
      <c r="O57" s="20">
        <f t="shared" si="3"/>
        <v>0</v>
      </c>
    </row>
    <row r="58" spans="1:15">
      <c r="A58" s="6">
        <v>52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20" t="str">
        <f t="shared" si="4"/>
        <v xml:space="preserve"> </v>
      </c>
      <c r="O58" s="20">
        <f t="shared" si="3"/>
        <v>0</v>
      </c>
    </row>
    <row r="59" spans="1:15">
      <c r="A59" s="6">
        <v>53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0" t="str">
        <f t="shared" si="4"/>
        <v xml:space="preserve"> </v>
      </c>
      <c r="O59" s="20">
        <f t="shared" si="3"/>
        <v>0</v>
      </c>
    </row>
    <row r="60" spans="1:15">
      <c r="A60" s="6">
        <v>54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20" t="str">
        <f t="shared" si="4"/>
        <v xml:space="preserve"> </v>
      </c>
      <c r="O60" s="20">
        <f t="shared" si="3"/>
        <v>0</v>
      </c>
    </row>
    <row r="61" spans="1:15">
      <c r="A61" s="6">
        <v>55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20" t="str">
        <f t="shared" si="4"/>
        <v xml:space="preserve"> </v>
      </c>
      <c r="O61" s="20">
        <f t="shared" si="3"/>
        <v>0</v>
      </c>
    </row>
    <row r="62" spans="1:15">
      <c r="A62" s="6">
        <v>56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20" t="str">
        <f t="shared" si="4"/>
        <v xml:space="preserve"> </v>
      </c>
      <c r="O62" s="20">
        <f t="shared" si="3"/>
        <v>0</v>
      </c>
    </row>
    <row r="63" spans="1:15">
      <c r="A63" s="6">
        <v>57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0" t="str">
        <f t="shared" si="4"/>
        <v xml:space="preserve"> </v>
      </c>
      <c r="O63" s="20">
        <f t="shared" si="3"/>
        <v>0</v>
      </c>
    </row>
    <row r="64" spans="1:15">
      <c r="A64" s="6">
        <v>58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0" t="str">
        <f t="shared" si="4"/>
        <v xml:space="preserve"> </v>
      </c>
      <c r="O64" s="20">
        <f t="shared" si="3"/>
        <v>0</v>
      </c>
    </row>
    <row r="65" spans="1:15">
      <c r="A65" s="6">
        <v>59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0" t="str">
        <f t="shared" si="4"/>
        <v xml:space="preserve"> </v>
      </c>
      <c r="O65" s="20">
        <f t="shared" si="3"/>
        <v>0</v>
      </c>
    </row>
    <row r="66" spans="1:15">
      <c r="A66" s="6">
        <v>60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20" t="str">
        <f t="shared" si="4"/>
        <v xml:space="preserve"> </v>
      </c>
      <c r="O66" s="20">
        <f t="shared" si="3"/>
        <v>0</v>
      </c>
    </row>
  </sheetData>
  <mergeCells count="1">
    <mergeCell ref="D2:D4"/>
  </mergeCells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selection activeCell="L3" sqref="L3"/>
    </sheetView>
  </sheetViews>
  <sheetFormatPr defaultRowHeight="18.75"/>
  <cols>
    <col min="1" max="1" width="3.625" customWidth="1"/>
    <col min="2" max="2" width="16.25" bestFit="1" customWidth="1"/>
    <col min="3" max="4" width="18.75" customWidth="1"/>
    <col min="5" max="6" width="20.75" customWidth="1"/>
    <col min="7" max="26" width="3.375" customWidth="1"/>
    <col min="27" max="27" width="8.75" customWidth="1"/>
  </cols>
  <sheetData>
    <row r="1" spans="1:27">
      <c r="A1" t="s">
        <v>191</v>
      </c>
      <c r="B1" s="3"/>
      <c r="C1" s="2"/>
      <c r="E1" s="5" t="s">
        <v>194</v>
      </c>
      <c r="G1" s="5" t="s">
        <v>172</v>
      </c>
    </row>
    <row r="2" spans="1:27">
      <c r="B2" s="12" t="s">
        <v>16</v>
      </c>
      <c r="C2" s="8"/>
      <c r="D2" s="159" t="s">
        <v>24</v>
      </c>
      <c r="E2" s="6"/>
      <c r="G2" s="5" t="s">
        <v>122</v>
      </c>
      <c r="K2" s="22"/>
      <c r="L2" s="5" t="s">
        <v>55</v>
      </c>
    </row>
    <row r="3" spans="1:27">
      <c r="B3" s="12" t="s">
        <v>20</v>
      </c>
      <c r="C3" s="8"/>
      <c r="D3" s="160"/>
      <c r="E3" s="6"/>
      <c r="G3" s="5" t="s">
        <v>200</v>
      </c>
    </row>
    <row r="4" spans="1:27">
      <c r="B4" s="12" t="s">
        <v>17</v>
      </c>
      <c r="C4" s="8"/>
      <c r="D4" s="161"/>
      <c r="E4" s="6"/>
      <c r="G4" s="200">
        <f>SUM(G5:H5)</f>
        <v>0</v>
      </c>
      <c r="H4" s="201"/>
      <c r="I4" s="200">
        <f>SUM(I5:J5)</f>
        <v>0</v>
      </c>
      <c r="J4" s="201"/>
      <c r="K4" s="200">
        <f t="shared" ref="K4" si="0">SUM(K5:L5)</f>
        <v>0</v>
      </c>
      <c r="L4" s="201"/>
      <c r="M4" s="200">
        <f t="shared" ref="M4" si="1">SUM(M5:N5)</f>
        <v>0</v>
      </c>
      <c r="N4" s="201"/>
      <c r="O4" s="200">
        <f t="shared" ref="O4" si="2">SUM(O5:P5)</f>
        <v>0</v>
      </c>
      <c r="P4" s="201"/>
      <c r="Q4" s="200">
        <f t="shared" ref="Q4" si="3">SUM(Q5:R5)</f>
        <v>0</v>
      </c>
      <c r="R4" s="201"/>
      <c r="S4" s="200">
        <f t="shared" ref="S4" si="4">SUM(S5:T5)</f>
        <v>0</v>
      </c>
      <c r="T4" s="201"/>
      <c r="U4" s="200">
        <f t="shared" ref="U4" si="5">SUM(U5:V5)</f>
        <v>0</v>
      </c>
      <c r="V4" s="201"/>
      <c r="W4" s="200">
        <f t="shared" ref="W4" si="6">SUM(W5:X5)</f>
        <v>0</v>
      </c>
      <c r="X4" s="201"/>
      <c r="Y4" s="200">
        <f t="shared" ref="Y4" si="7">SUM(Y5:Z5)</f>
        <v>0</v>
      </c>
      <c r="Z4" s="201"/>
    </row>
    <row r="5" spans="1:27">
      <c r="B5" s="12" t="s">
        <v>18</v>
      </c>
      <c r="C5" s="140">
        <f>AA5*6000</f>
        <v>0</v>
      </c>
      <c r="D5" s="155"/>
      <c r="E5" s="20">
        <f>C3</f>
        <v>0</v>
      </c>
      <c r="F5" s="20">
        <f>C2</f>
        <v>0</v>
      </c>
      <c r="G5" s="20" t="str">
        <f>IF(AND(SUM(G7:G66)&gt;=2,SUM(G7:G66)&lt;=5),1,"×")</f>
        <v>×</v>
      </c>
      <c r="H5" s="20" t="str">
        <f t="shared" ref="H5:Z5" si="8">IF(AND(SUM(H7:H66)&gt;=2,SUM(H7:H66)&lt;=5),1,"×")</f>
        <v>×</v>
      </c>
      <c r="I5" s="20" t="str">
        <f t="shared" si="8"/>
        <v>×</v>
      </c>
      <c r="J5" s="20" t="str">
        <f t="shared" si="8"/>
        <v>×</v>
      </c>
      <c r="K5" s="20" t="str">
        <f t="shared" si="8"/>
        <v>×</v>
      </c>
      <c r="L5" s="20" t="str">
        <f t="shared" si="8"/>
        <v>×</v>
      </c>
      <c r="M5" s="20" t="str">
        <f t="shared" si="8"/>
        <v>×</v>
      </c>
      <c r="N5" s="20" t="str">
        <f t="shared" si="8"/>
        <v>×</v>
      </c>
      <c r="O5" s="20" t="str">
        <f t="shared" si="8"/>
        <v>×</v>
      </c>
      <c r="P5" s="20" t="str">
        <f t="shared" si="8"/>
        <v>×</v>
      </c>
      <c r="Q5" s="20" t="str">
        <f t="shared" si="8"/>
        <v>×</v>
      </c>
      <c r="R5" s="20" t="str">
        <f t="shared" si="8"/>
        <v>×</v>
      </c>
      <c r="S5" s="20" t="str">
        <f t="shared" si="8"/>
        <v>×</v>
      </c>
      <c r="T5" s="20" t="str">
        <f t="shared" si="8"/>
        <v>×</v>
      </c>
      <c r="U5" s="20" t="str">
        <f t="shared" si="8"/>
        <v>×</v>
      </c>
      <c r="V5" s="20" t="str">
        <f t="shared" si="8"/>
        <v>×</v>
      </c>
      <c r="W5" s="20" t="str">
        <f t="shared" si="8"/>
        <v>×</v>
      </c>
      <c r="X5" s="20" t="str">
        <f t="shared" si="8"/>
        <v>×</v>
      </c>
      <c r="Y5" s="20" t="str">
        <f t="shared" si="8"/>
        <v>×</v>
      </c>
      <c r="Z5" s="20" t="str">
        <f t="shared" si="8"/>
        <v>×</v>
      </c>
      <c r="AA5" s="20">
        <f>SUM(G4:Z4)</f>
        <v>0</v>
      </c>
    </row>
    <row r="6" spans="1:27" ht="75">
      <c r="A6" s="141"/>
      <c r="B6" s="142" t="s">
        <v>15</v>
      </c>
      <c r="C6" s="142" t="s">
        <v>1</v>
      </c>
      <c r="D6" s="10" t="s">
        <v>2</v>
      </c>
      <c r="E6" s="143" t="s">
        <v>120</v>
      </c>
      <c r="F6" s="143" t="s">
        <v>170</v>
      </c>
      <c r="G6" s="144" t="s">
        <v>173</v>
      </c>
      <c r="H6" s="144" t="s">
        <v>174</v>
      </c>
      <c r="I6" s="144" t="s">
        <v>175</v>
      </c>
      <c r="J6" s="144" t="s">
        <v>175</v>
      </c>
      <c r="K6" s="144" t="s">
        <v>176</v>
      </c>
      <c r="L6" s="144" t="s">
        <v>176</v>
      </c>
      <c r="M6" s="144" t="s">
        <v>177</v>
      </c>
      <c r="N6" s="144" t="s">
        <v>178</v>
      </c>
      <c r="O6" s="144" t="s">
        <v>179</v>
      </c>
      <c r="P6" s="144" t="s">
        <v>179</v>
      </c>
      <c r="Q6" s="144" t="s">
        <v>180</v>
      </c>
      <c r="R6" s="144" t="s">
        <v>181</v>
      </c>
      <c r="S6" s="144" t="s">
        <v>182</v>
      </c>
      <c r="T6" s="144" t="s">
        <v>182</v>
      </c>
      <c r="U6" s="144" t="s">
        <v>183</v>
      </c>
      <c r="V6" s="144" t="s">
        <v>183</v>
      </c>
      <c r="W6" s="144" t="s">
        <v>184</v>
      </c>
      <c r="X6" s="144" t="s">
        <v>185</v>
      </c>
      <c r="Y6" s="144" t="s">
        <v>186</v>
      </c>
      <c r="Z6" s="144" t="s">
        <v>186</v>
      </c>
      <c r="AA6" s="16" t="s">
        <v>22</v>
      </c>
    </row>
    <row r="7" spans="1:27">
      <c r="A7" s="6">
        <v>1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20" t="str">
        <f t="shared" ref="AA7:AA38" si="9">IF(COUNTIF(B:B,B7)&gt;1,"重複"," ")</f>
        <v xml:space="preserve"> </v>
      </c>
    </row>
    <row r="8" spans="1:27">
      <c r="A8" s="6">
        <v>2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20" t="str">
        <f t="shared" si="9"/>
        <v xml:space="preserve"> </v>
      </c>
    </row>
    <row r="9" spans="1:27">
      <c r="A9" s="6">
        <v>3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0" t="str">
        <f t="shared" si="9"/>
        <v xml:space="preserve"> </v>
      </c>
    </row>
    <row r="10" spans="1:27">
      <c r="A10" s="6">
        <v>4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20" t="str">
        <f t="shared" si="9"/>
        <v xml:space="preserve"> </v>
      </c>
    </row>
    <row r="11" spans="1:27">
      <c r="A11" s="6">
        <v>5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20" t="str">
        <f t="shared" si="9"/>
        <v xml:space="preserve"> </v>
      </c>
    </row>
    <row r="12" spans="1:27">
      <c r="A12" s="6">
        <v>6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20" t="str">
        <f t="shared" si="9"/>
        <v xml:space="preserve"> </v>
      </c>
    </row>
    <row r="13" spans="1:27">
      <c r="A13" s="6">
        <v>7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0" t="str">
        <f t="shared" si="9"/>
        <v xml:space="preserve"> </v>
      </c>
    </row>
    <row r="14" spans="1:27">
      <c r="A14" s="6">
        <v>8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0" t="str">
        <f t="shared" si="9"/>
        <v xml:space="preserve"> </v>
      </c>
    </row>
    <row r="15" spans="1:27">
      <c r="A15" s="6">
        <v>9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20" t="str">
        <f t="shared" si="9"/>
        <v xml:space="preserve"> </v>
      </c>
    </row>
    <row r="16" spans="1:27">
      <c r="A16" s="6">
        <v>10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0" t="str">
        <f t="shared" si="9"/>
        <v xml:space="preserve"> </v>
      </c>
    </row>
    <row r="17" spans="1:27">
      <c r="A17" s="6">
        <v>11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20" t="str">
        <f t="shared" si="9"/>
        <v xml:space="preserve"> </v>
      </c>
    </row>
    <row r="18" spans="1:27">
      <c r="A18" s="6">
        <v>12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0" t="str">
        <f t="shared" si="9"/>
        <v xml:space="preserve"> </v>
      </c>
    </row>
    <row r="19" spans="1:27">
      <c r="A19" s="6">
        <v>13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0" t="str">
        <f t="shared" si="9"/>
        <v xml:space="preserve"> </v>
      </c>
    </row>
    <row r="20" spans="1:27">
      <c r="A20" s="6">
        <v>14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0" t="str">
        <f t="shared" si="9"/>
        <v xml:space="preserve"> </v>
      </c>
    </row>
    <row r="21" spans="1:27">
      <c r="A21" s="6">
        <v>15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20" t="str">
        <f t="shared" si="9"/>
        <v xml:space="preserve"> </v>
      </c>
    </row>
    <row r="22" spans="1:27">
      <c r="A22" s="6">
        <v>16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20" t="str">
        <f t="shared" si="9"/>
        <v xml:space="preserve"> </v>
      </c>
    </row>
    <row r="23" spans="1:27">
      <c r="A23" s="6">
        <v>17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0" t="str">
        <f t="shared" si="9"/>
        <v xml:space="preserve"> </v>
      </c>
    </row>
    <row r="24" spans="1:27">
      <c r="A24" s="6">
        <v>18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20" t="str">
        <f t="shared" si="9"/>
        <v xml:space="preserve"> </v>
      </c>
    </row>
    <row r="25" spans="1:27">
      <c r="A25" s="6">
        <v>19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0" t="str">
        <f t="shared" si="9"/>
        <v xml:space="preserve"> </v>
      </c>
    </row>
    <row r="26" spans="1:27">
      <c r="A26" s="6">
        <v>20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20" t="str">
        <f t="shared" si="9"/>
        <v xml:space="preserve"> </v>
      </c>
    </row>
    <row r="27" spans="1:27">
      <c r="A27" s="6">
        <v>21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20" t="str">
        <f t="shared" si="9"/>
        <v xml:space="preserve"> </v>
      </c>
    </row>
    <row r="28" spans="1:27">
      <c r="A28" s="6">
        <v>22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0" t="str">
        <f t="shared" si="9"/>
        <v xml:space="preserve"> </v>
      </c>
    </row>
    <row r="29" spans="1:27">
      <c r="A29" s="6">
        <v>23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20" t="str">
        <f t="shared" si="9"/>
        <v xml:space="preserve"> </v>
      </c>
    </row>
    <row r="30" spans="1:27">
      <c r="A30" s="6">
        <v>24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20" t="str">
        <f t="shared" si="9"/>
        <v xml:space="preserve"> </v>
      </c>
    </row>
    <row r="31" spans="1:27">
      <c r="A31" s="6">
        <v>25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0" t="str">
        <f t="shared" si="9"/>
        <v xml:space="preserve"> </v>
      </c>
    </row>
    <row r="32" spans="1:27">
      <c r="A32" s="6">
        <v>26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20" t="str">
        <f t="shared" si="9"/>
        <v xml:space="preserve"> </v>
      </c>
    </row>
    <row r="33" spans="1:27">
      <c r="A33" s="6">
        <v>27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0" t="str">
        <f t="shared" si="9"/>
        <v xml:space="preserve"> </v>
      </c>
    </row>
    <row r="34" spans="1:27">
      <c r="A34" s="6">
        <v>28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20" t="str">
        <f t="shared" si="9"/>
        <v xml:space="preserve"> </v>
      </c>
    </row>
    <row r="35" spans="1:27">
      <c r="A35" s="6">
        <v>29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0" t="str">
        <f t="shared" si="9"/>
        <v xml:space="preserve"> </v>
      </c>
    </row>
    <row r="36" spans="1:27">
      <c r="A36" s="6">
        <v>30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20" t="str">
        <f t="shared" si="9"/>
        <v xml:space="preserve"> </v>
      </c>
    </row>
    <row r="37" spans="1:27">
      <c r="A37" s="6">
        <v>31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20" t="str">
        <f t="shared" si="9"/>
        <v xml:space="preserve"> </v>
      </c>
    </row>
    <row r="38" spans="1:27">
      <c r="A38" s="6">
        <v>32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0" t="str">
        <f t="shared" si="9"/>
        <v xml:space="preserve"> </v>
      </c>
    </row>
    <row r="39" spans="1:27">
      <c r="A39" s="6">
        <v>33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0" t="str">
        <f t="shared" ref="AA39:AA66" si="10">IF(COUNTIF(B:B,B39)&gt;1,"重複"," ")</f>
        <v xml:space="preserve"> </v>
      </c>
    </row>
    <row r="40" spans="1:27">
      <c r="A40" s="6">
        <v>34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20" t="str">
        <f t="shared" si="10"/>
        <v xml:space="preserve"> </v>
      </c>
    </row>
    <row r="41" spans="1:27">
      <c r="A41" s="6">
        <v>35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20" t="str">
        <f t="shared" si="10"/>
        <v xml:space="preserve"> </v>
      </c>
    </row>
    <row r="42" spans="1:27">
      <c r="A42" s="6">
        <v>36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20" t="str">
        <f t="shared" si="10"/>
        <v xml:space="preserve"> </v>
      </c>
    </row>
    <row r="43" spans="1:27">
      <c r="A43" s="6">
        <v>37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20" t="str">
        <f t="shared" si="10"/>
        <v xml:space="preserve"> </v>
      </c>
    </row>
    <row r="44" spans="1:27">
      <c r="A44" s="6">
        <v>38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20" t="str">
        <f t="shared" si="10"/>
        <v xml:space="preserve"> </v>
      </c>
    </row>
    <row r="45" spans="1:27">
      <c r="A45" s="6">
        <v>39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20" t="str">
        <f t="shared" si="10"/>
        <v xml:space="preserve"> </v>
      </c>
    </row>
    <row r="46" spans="1:27">
      <c r="A46" s="6">
        <v>40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20" t="str">
        <f t="shared" si="10"/>
        <v xml:space="preserve"> </v>
      </c>
    </row>
    <row r="47" spans="1:27">
      <c r="A47" s="6">
        <v>41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20" t="str">
        <f t="shared" si="10"/>
        <v xml:space="preserve"> </v>
      </c>
    </row>
    <row r="48" spans="1:27">
      <c r="A48" s="6">
        <v>42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20" t="str">
        <f t="shared" si="10"/>
        <v xml:space="preserve"> </v>
      </c>
    </row>
    <row r="49" spans="1:27">
      <c r="A49" s="6">
        <v>43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20" t="str">
        <f t="shared" si="10"/>
        <v xml:space="preserve"> </v>
      </c>
    </row>
    <row r="50" spans="1:27">
      <c r="A50" s="6">
        <v>44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20" t="str">
        <f t="shared" si="10"/>
        <v xml:space="preserve"> </v>
      </c>
    </row>
    <row r="51" spans="1:27">
      <c r="A51" s="6">
        <v>45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20" t="str">
        <f t="shared" si="10"/>
        <v xml:space="preserve"> </v>
      </c>
    </row>
    <row r="52" spans="1:27">
      <c r="A52" s="6">
        <v>46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20" t="str">
        <f t="shared" si="10"/>
        <v xml:space="preserve"> </v>
      </c>
    </row>
    <row r="53" spans="1:27">
      <c r="A53" s="6">
        <v>47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20" t="str">
        <f t="shared" si="10"/>
        <v xml:space="preserve"> </v>
      </c>
    </row>
    <row r="54" spans="1:27">
      <c r="A54" s="6">
        <v>48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20" t="str">
        <f t="shared" si="10"/>
        <v xml:space="preserve"> </v>
      </c>
    </row>
    <row r="55" spans="1:27">
      <c r="A55" s="6">
        <v>49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20" t="str">
        <f t="shared" si="10"/>
        <v xml:space="preserve"> </v>
      </c>
    </row>
    <row r="56" spans="1:27">
      <c r="A56" s="6">
        <v>50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20" t="str">
        <f t="shared" si="10"/>
        <v xml:space="preserve"> </v>
      </c>
    </row>
    <row r="57" spans="1:27">
      <c r="A57" s="6">
        <v>51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20" t="str">
        <f t="shared" si="10"/>
        <v xml:space="preserve"> </v>
      </c>
    </row>
    <row r="58" spans="1:27">
      <c r="A58" s="6">
        <v>52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20" t="str">
        <f t="shared" si="10"/>
        <v xml:space="preserve"> </v>
      </c>
    </row>
    <row r="59" spans="1:27">
      <c r="A59" s="6">
        <v>53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20" t="str">
        <f t="shared" si="10"/>
        <v xml:space="preserve"> </v>
      </c>
    </row>
    <row r="60" spans="1:27">
      <c r="A60" s="6">
        <v>54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20" t="str">
        <f t="shared" si="10"/>
        <v xml:space="preserve"> </v>
      </c>
    </row>
    <row r="61" spans="1:27">
      <c r="A61" s="6">
        <v>55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20" t="str">
        <f t="shared" si="10"/>
        <v xml:space="preserve"> </v>
      </c>
    </row>
    <row r="62" spans="1:27">
      <c r="A62" s="6">
        <v>56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20" t="str">
        <f t="shared" si="10"/>
        <v xml:space="preserve"> </v>
      </c>
    </row>
    <row r="63" spans="1:27">
      <c r="A63" s="6">
        <v>57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20" t="str">
        <f t="shared" si="10"/>
        <v xml:space="preserve"> </v>
      </c>
    </row>
    <row r="64" spans="1:27">
      <c r="A64" s="6">
        <v>58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20" t="str">
        <f t="shared" si="10"/>
        <v xml:space="preserve"> </v>
      </c>
    </row>
    <row r="65" spans="1:27">
      <c r="A65" s="6">
        <v>59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20" t="str">
        <f t="shared" si="10"/>
        <v xml:space="preserve"> </v>
      </c>
    </row>
    <row r="66" spans="1:27">
      <c r="A66" s="6">
        <v>60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20" t="str">
        <f t="shared" si="10"/>
        <v xml:space="preserve"> </v>
      </c>
    </row>
  </sheetData>
  <mergeCells count="11">
    <mergeCell ref="O4:P4"/>
    <mergeCell ref="D2:D4"/>
    <mergeCell ref="G4:H4"/>
    <mergeCell ref="I4:J4"/>
    <mergeCell ref="K4:L4"/>
    <mergeCell ref="M4:N4"/>
    <mergeCell ref="Q4:R4"/>
    <mergeCell ref="S4:T4"/>
    <mergeCell ref="U4:V4"/>
    <mergeCell ref="W4:X4"/>
    <mergeCell ref="Y4:Z4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⓪選手権（一般）</vt:lpstr>
      <vt:lpstr>⓪選手権（小学生）</vt:lpstr>
      <vt:lpstr>⓪県選手権（中学生）</vt:lpstr>
      <vt:lpstr>スポ少</vt:lpstr>
      <vt:lpstr>②全中予選</vt:lpstr>
      <vt:lpstr>③小学生総体（関少予選）</vt:lpstr>
      <vt:lpstr>④錬成大会</vt:lpstr>
      <vt:lpstr>⑤全中選抜予選</vt:lpstr>
      <vt:lpstr>⑥道場対抗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Ai</dc:creator>
  <cp:lastModifiedBy>A49</cp:lastModifiedBy>
  <dcterms:created xsi:type="dcterms:W3CDTF">2025-04-13T05:50:55Z</dcterms:created>
  <dcterms:modified xsi:type="dcterms:W3CDTF">2026-02-24T05:01:03Z</dcterms:modified>
</cp:coreProperties>
</file>